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69C6250-2C4C-4109-BCA2-9B59B088CE5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" i="1" l="1"/>
  <c r="AD162" i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12" i="1"/>
  <c r="AD229" i="1" l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28" i="1" l="1"/>
  <c r="AE228" i="1" s="1"/>
  <c r="AD230" i="1"/>
  <c r="AC229" i="1"/>
  <c r="AE229" i="1" s="1"/>
  <c r="D12" i="1"/>
  <c r="AC187" i="1"/>
  <c r="AE187" i="1" s="1"/>
  <c r="AC195" i="1"/>
  <c r="AE195" i="1" s="1"/>
  <c r="Y47" i="1" s="1"/>
  <c r="AH46" i="1" s="1"/>
  <c r="AC203" i="1"/>
  <c r="AE203" i="1" s="1"/>
  <c r="Y55" i="1" s="1"/>
  <c r="AC211" i="1"/>
  <c r="AE211" i="1" s="1"/>
  <c r="Y63" i="1" s="1"/>
  <c r="AC219" i="1"/>
  <c r="AE219" i="1" s="1"/>
  <c r="Y71" i="1" s="1"/>
  <c r="AC227" i="1"/>
  <c r="AE227" i="1" s="1"/>
  <c r="AC179" i="1"/>
  <c r="AE179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Y79" i="1" l="1"/>
  <c r="Y81" i="1"/>
  <c r="AH80" i="1" s="1"/>
  <c r="Y80" i="1"/>
  <c r="AH79" i="1" s="1"/>
  <c r="AC230" i="1"/>
  <c r="AE230" i="1" s="1"/>
  <c r="AD231" i="1"/>
  <c r="Y39" i="1"/>
  <c r="AH38" i="1" s="1"/>
  <c r="Y50" i="1"/>
  <c r="AH49" i="1" s="1"/>
  <c r="Y56" i="1"/>
  <c r="AH55" i="1" s="1"/>
  <c r="Y31" i="1"/>
  <c r="AH30" i="1" s="1"/>
  <c r="Y43" i="1"/>
  <c r="AA44" i="1" s="1"/>
  <c r="Y33" i="1"/>
  <c r="AA33" i="1" s="1"/>
  <c r="Y25" i="1"/>
  <c r="AH24" i="1" s="1"/>
  <c r="Y59" i="1"/>
  <c r="AH58" i="1" s="1"/>
  <c r="Y29" i="1"/>
  <c r="AH28" i="1" s="1"/>
  <c r="Y70" i="1"/>
  <c r="AH69" i="1" s="1"/>
  <c r="Y75" i="1"/>
  <c r="AA75" i="1" s="1"/>
  <c r="Y69" i="1"/>
  <c r="AA69" i="1" s="1"/>
  <c r="Y41" i="1"/>
  <c r="AH40" i="1" s="1"/>
  <c r="Y45" i="1"/>
  <c r="AH44" i="1" s="1"/>
  <c r="Y77" i="1"/>
  <c r="Y30" i="1"/>
  <c r="AH29" i="1" s="1"/>
  <c r="AA47" i="1"/>
  <c r="Y40" i="1"/>
  <c r="AH39" i="1" s="1"/>
  <c r="Y65" i="1"/>
  <c r="AA66" i="1" s="1"/>
  <c r="Y57" i="1"/>
  <c r="Y58" i="1"/>
  <c r="AH57" i="1" s="1"/>
  <c r="Y60" i="1"/>
  <c r="AH59" i="1" s="1"/>
  <c r="AH48" i="1"/>
  <c r="Y48" i="1"/>
  <c r="AH47" i="1" s="1"/>
  <c r="Y35" i="1"/>
  <c r="AA36" i="1" s="1"/>
  <c r="AA28" i="1"/>
  <c r="AH33" i="1"/>
  <c r="Y62" i="1"/>
  <c r="AA63" i="1" s="1"/>
  <c r="Y76" i="1"/>
  <c r="Y51" i="1"/>
  <c r="AA68" i="1"/>
  <c r="Y64" i="1"/>
  <c r="AH63" i="1" s="1"/>
  <c r="AA67" i="1"/>
  <c r="AA27" i="1"/>
  <c r="AH77" i="1"/>
  <c r="AA38" i="1"/>
  <c r="AH25" i="1"/>
  <c r="AA53" i="1"/>
  <c r="AH62" i="1"/>
  <c r="AH45" i="1"/>
  <c r="AH71" i="1"/>
  <c r="AA73" i="1"/>
  <c r="AH60" i="1"/>
  <c r="AH36" i="1"/>
  <c r="AH70" i="1"/>
  <c r="AH43" i="1"/>
  <c r="AH54" i="1"/>
  <c r="AA54" i="1"/>
  <c r="AH52" i="1"/>
  <c r="AA37" i="1"/>
  <c r="AA72" i="1"/>
  <c r="AA55" i="1"/>
  <c r="AH53" i="1"/>
  <c r="AA74" i="1"/>
  <c r="AH72" i="1"/>
  <c r="AA39" i="1" l="1"/>
  <c r="AA81" i="1"/>
  <c r="AH76" i="1"/>
  <c r="AA78" i="1"/>
  <c r="AH78" i="1"/>
  <c r="AA80" i="1"/>
  <c r="Y82" i="1"/>
  <c r="AA82" i="1" s="1"/>
  <c r="AA79" i="1"/>
  <c r="AD232" i="1"/>
  <c r="AD233" i="1" s="1"/>
  <c r="AC231" i="1"/>
  <c r="AE231" i="1" s="1"/>
  <c r="AA50" i="1"/>
  <c r="AA56" i="1"/>
  <c r="AA57" i="1"/>
  <c r="AH42" i="1"/>
  <c r="AA43" i="1"/>
  <c r="AA32" i="1"/>
  <c r="AA34" i="1"/>
  <c r="AA45" i="1"/>
  <c r="AH32" i="1"/>
  <c r="AA26" i="1"/>
  <c r="AA31" i="1"/>
  <c r="AA71" i="1"/>
  <c r="AA76" i="1"/>
  <c r="AH74" i="1"/>
  <c r="AH68" i="1"/>
  <c r="AA70" i="1"/>
  <c r="AA46" i="1"/>
  <c r="AA29" i="1"/>
  <c r="AH34" i="1"/>
  <c r="AA49" i="1"/>
  <c r="AA30" i="1"/>
  <c r="AA42" i="1"/>
  <c r="AH64" i="1"/>
  <c r="AA64" i="1"/>
  <c r="AA58" i="1"/>
  <c r="AA65" i="1"/>
  <c r="AA41" i="1"/>
  <c r="AA59" i="1"/>
  <c r="AH56" i="1"/>
  <c r="AA40" i="1"/>
  <c r="AA48" i="1"/>
  <c r="AA35" i="1"/>
  <c r="AA60" i="1"/>
  <c r="AA61" i="1"/>
  <c r="AH61" i="1"/>
  <c r="AA62" i="1"/>
  <c r="AH50" i="1"/>
  <c r="AA51" i="1"/>
  <c r="AA52" i="1"/>
  <c r="AA77" i="1"/>
  <c r="AH75" i="1"/>
  <c r="AD160" i="1"/>
  <c r="AD234" i="1" l="1"/>
  <c r="AC233" i="1"/>
  <c r="AE233" i="1" s="1"/>
  <c r="Y85" i="1" s="1"/>
  <c r="AH81" i="1"/>
  <c r="Y83" i="1"/>
  <c r="AH82" i="1" s="1"/>
  <c r="AC232" i="1"/>
  <c r="AE232" i="1" s="1"/>
  <c r="A13" i="1"/>
  <c r="D13" i="1" s="1"/>
  <c r="AH84" i="1" l="1"/>
  <c r="AD235" i="1"/>
  <c r="AC234" i="1"/>
  <c r="AE234" i="1" s="1"/>
  <c r="Y86" i="1" s="1"/>
  <c r="Y84" i="1"/>
  <c r="AA84" i="1" s="1"/>
  <c r="AA83" i="1"/>
  <c r="A14" i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C164" i="1"/>
  <c r="AE164" i="1" s="1"/>
  <c r="AC162" i="1"/>
  <c r="AE162" i="1" s="1"/>
  <c r="AH85" i="1" l="1"/>
  <c r="AC235" i="1"/>
  <c r="AE235" i="1" s="1"/>
  <c r="Y87" i="1" s="1"/>
  <c r="AD236" i="1"/>
  <c r="AC236" i="1" s="1"/>
  <c r="AE236" i="1" s="1"/>
  <c r="Y88" i="1" s="1"/>
  <c r="AH87" i="1" s="1"/>
  <c r="AA86" i="1"/>
  <c r="AA85" i="1"/>
  <c r="AH83" i="1"/>
  <c r="E14" i="1"/>
  <c r="I12" i="1"/>
  <c r="O12" i="1" s="1"/>
  <c r="Q12" i="1" s="1"/>
  <c r="H13" i="1"/>
  <c r="A15" i="1"/>
  <c r="D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H86" i="1" l="1"/>
  <c r="AA88" i="1"/>
  <c r="AA87" i="1"/>
  <c r="E15" i="1"/>
  <c r="A16" i="1"/>
  <c r="D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E16" i="1" l="1"/>
  <c r="A17" i="1"/>
  <c r="D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E17" i="1" l="1"/>
  <c r="F17" i="1" s="1"/>
  <c r="A18" i="1"/>
  <c r="D18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E18" i="1" l="1"/>
  <c r="F18" i="1" s="1"/>
  <c r="A19" i="1"/>
  <c r="D19" i="1" s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E19" i="1" l="1"/>
  <c r="F19" i="1" s="1"/>
  <c r="A20" i="1"/>
  <c r="D20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E20" i="1" l="1"/>
  <c r="F20" i="1" s="1"/>
  <c r="A21" i="1"/>
  <c r="D21" i="1" s="1"/>
  <c r="G19" i="1"/>
  <c r="AE18" i="1"/>
  <c r="AC19" i="1"/>
  <c r="Z19" i="1" s="1"/>
  <c r="AB19" i="1"/>
  <c r="AH20" i="1"/>
  <c r="AC171" i="1"/>
  <c r="AE171" i="1" s="1"/>
  <c r="Y23" i="1" s="1"/>
  <c r="J33" i="1"/>
  <c r="AA22" i="1"/>
  <c r="E21" i="1" l="1"/>
  <c r="F21" i="1" s="1"/>
  <c r="A22" i="1"/>
  <c r="D22" i="1" s="1"/>
  <c r="G20" i="1"/>
  <c r="AE19" i="1"/>
  <c r="AC20" i="1"/>
  <c r="Z20" i="1" s="1"/>
  <c r="AB20" i="1"/>
  <c r="J34" i="1"/>
  <c r="AC172" i="1"/>
  <c r="AE172" i="1" s="1"/>
  <c r="AA23" i="1"/>
  <c r="AH21" i="1"/>
  <c r="E22" i="1" l="1"/>
  <c r="F22" i="1" s="1"/>
  <c r="Y24" i="1"/>
  <c r="A23" i="1"/>
  <c r="D23" i="1" s="1"/>
  <c r="G21" i="1"/>
  <c r="AE20" i="1"/>
  <c r="AC21" i="1"/>
  <c r="Z21" i="1" s="1"/>
  <c r="AB21" i="1"/>
  <c r="J35" i="1"/>
  <c r="AH22" i="1"/>
  <c r="AE21" i="1" l="1"/>
  <c r="E23" i="1"/>
  <c r="F23" i="1" s="1"/>
  <c r="AA25" i="1"/>
  <c r="AA24" i="1"/>
  <c r="A24" i="1"/>
  <c r="D24" i="1" s="1"/>
  <c r="G22" i="1"/>
  <c r="AC22" i="1"/>
  <c r="Z22" i="1" s="1"/>
  <c r="AB22" i="1"/>
  <c r="AH23" i="1"/>
  <c r="J36" i="1"/>
  <c r="E24" i="1" l="1"/>
  <c r="F24" i="1" s="1"/>
  <c r="A25" i="1"/>
  <c r="D25" i="1" s="1"/>
  <c r="G23" i="1"/>
  <c r="AE22" i="1"/>
  <c r="AC23" i="1"/>
  <c r="Z23" i="1" s="1"/>
  <c r="AC24" i="1" s="1"/>
  <c r="Z24" i="1" s="1"/>
  <c r="AB23" i="1"/>
  <c r="AE23" i="1" s="1"/>
  <c r="J37" i="1"/>
  <c r="E25" i="1" l="1"/>
  <c r="F25" i="1" s="1"/>
  <c r="AB24" i="1"/>
  <c r="AE24" i="1" s="1"/>
  <c r="AC25" i="1"/>
  <c r="Z25" i="1" s="1"/>
  <c r="AB25" i="1"/>
  <c r="AE25" i="1" s="1"/>
  <c r="A26" i="1"/>
  <c r="D26" i="1" s="1"/>
  <c r="G24" i="1"/>
  <c r="J38" i="1"/>
  <c r="E26" i="1" l="1"/>
  <c r="F26" i="1" s="1"/>
  <c r="AC26" i="1"/>
  <c r="Z26" i="1" s="1"/>
  <c r="AB26" i="1"/>
  <c r="A27" i="1"/>
  <c r="D27" i="1" s="1"/>
  <c r="G25" i="1"/>
  <c r="J39" i="1"/>
  <c r="AE26" i="1" l="1"/>
  <c r="E27" i="1"/>
  <c r="F27" i="1" s="1"/>
  <c r="AC27" i="1"/>
  <c r="Z27" i="1" s="1"/>
  <c r="AB27" i="1"/>
  <c r="A28" i="1"/>
  <c r="D28" i="1" s="1"/>
  <c r="G26" i="1"/>
  <c r="J40" i="1"/>
  <c r="AE27" i="1" l="1"/>
  <c r="E28" i="1"/>
  <c r="F28" i="1" s="1"/>
  <c r="AC28" i="1"/>
  <c r="Z28" i="1"/>
  <c r="AB28" i="1"/>
  <c r="AE28" i="1" s="1"/>
  <c r="A29" i="1"/>
  <c r="D29" i="1" s="1"/>
  <c r="G27" i="1"/>
  <c r="J41" i="1"/>
  <c r="E29" i="1" l="1"/>
  <c r="F29" i="1" s="1"/>
  <c r="AC29" i="1"/>
  <c r="Z29" i="1" s="1"/>
  <c r="AB29" i="1"/>
  <c r="A30" i="1"/>
  <c r="D30" i="1" s="1"/>
  <c r="G28" i="1"/>
  <c r="J42" i="1"/>
  <c r="AE29" i="1" l="1"/>
  <c r="E30" i="1"/>
  <c r="AB30" i="1"/>
  <c r="AC30" i="1"/>
  <c r="Z30" i="1" s="1"/>
  <c r="A31" i="1"/>
  <c r="D31" i="1" s="1"/>
  <c r="G29" i="1"/>
  <c r="J43" i="1"/>
  <c r="E31" i="1" l="1"/>
  <c r="AC31" i="1"/>
  <c r="Z31" i="1" s="1"/>
  <c r="AB31" i="1"/>
  <c r="AE30" i="1"/>
  <c r="A32" i="1"/>
  <c r="D32" i="1" s="1"/>
  <c r="G30" i="1"/>
  <c r="J44" i="1"/>
  <c r="AE31" i="1" l="1"/>
  <c r="E32" i="1"/>
  <c r="AC32" i="1"/>
  <c r="Z32" i="1" s="1"/>
  <c r="AB32" i="1"/>
  <c r="A33" i="1"/>
  <c r="D33" i="1" s="1"/>
  <c r="F30" i="1"/>
  <c r="G31" i="1" s="1"/>
  <c r="J45" i="1"/>
  <c r="AE32" i="1" l="1"/>
  <c r="E33" i="1"/>
  <c r="F33" i="1" s="1"/>
  <c r="AC33" i="1"/>
  <c r="Z33" i="1" s="1"/>
  <c r="AB33" i="1"/>
  <c r="AE33" i="1" s="1"/>
  <c r="A34" i="1"/>
  <c r="D34" i="1" s="1"/>
  <c r="F31" i="1"/>
  <c r="G32" i="1" s="1"/>
  <c r="J46" i="1"/>
  <c r="E34" i="1" l="1"/>
  <c r="AC34" i="1"/>
  <c r="Z34" i="1" s="1"/>
  <c r="AB34" i="1"/>
  <c r="AE34" i="1" s="1"/>
  <c r="A35" i="1"/>
  <c r="D35" i="1" s="1"/>
  <c r="F32" i="1"/>
  <c r="G33" i="1" s="1"/>
  <c r="J47" i="1"/>
  <c r="E35" i="1" l="1"/>
  <c r="AC35" i="1"/>
  <c r="Z35" i="1" s="1"/>
  <c r="AB35" i="1"/>
  <c r="AE35" i="1" s="1"/>
  <c r="A36" i="1"/>
  <c r="D36" i="1" s="1"/>
  <c r="G34" i="1"/>
  <c r="J48" i="1"/>
  <c r="E36" i="1" l="1"/>
  <c r="AC36" i="1"/>
  <c r="Z36" i="1"/>
  <c r="AB36" i="1"/>
  <c r="A37" i="1"/>
  <c r="D37" i="1" s="1"/>
  <c r="F34" i="1"/>
  <c r="G35" i="1" s="1"/>
  <c r="J49" i="1"/>
  <c r="AE36" i="1" l="1"/>
  <c r="E37" i="1"/>
  <c r="AC37" i="1"/>
  <c r="Z37" i="1" s="1"/>
  <c r="AB37" i="1"/>
  <c r="AE37" i="1" s="1"/>
  <c r="A38" i="1"/>
  <c r="D38" i="1" s="1"/>
  <c r="F35" i="1"/>
  <c r="G36" i="1" s="1"/>
  <c r="J50" i="1"/>
  <c r="E38" i="1" l="1"/>
  <c r="AC38" i="1"/>
  <c r="Z38" i="1" s="1"/>
  <c r="AB38" i="1"/>
  <c r="AE38" i="1" s="1"/>
  <c r="A39" i="1"/>
  <c r="D39" i="1" s="1"/>
  <c r="F36" i="1"/>
  <c r="G37" i="1" s="1"/>
  <c r="J51" i="1"/>
  <c r="E39" i="1" l="1"/>
  <c r="AC39" i="1"/>
  <c r="Z39" i="1" s="1"/>
  <c r="AB39" i="1"/>
  <c r="AE39" i="1" s="1"/>
  <c r="A40" i="1"/>
  <c r="D40" i="1" s="1"/>
  <c r="F37" i="1"/>
  <c r="G38" i="1" s="1"/>
  <c r="J52" i="1"/>
  <c r="E40" i="1" l="1"/>
  <c r="AC40" i="1"/>
  <c r="Z40" i="1" s="1"/>
  <c r="AB40" i="1"/>
  <c r="AE40" i="1" s="1"/>
  <c r="A41" i="1"/>
  <c r="D41" i="1" s="1"/>
  <c r="F38" i="1"/>
  <c r="G39" i="1" s="1"/>
  <c r="J53" i="1"/>
  <c r="E41" i="1" l="1"/>
  <c r="AC41" i="1"/>
  <c r="Z41" i="1" s="1"/>
  <c r="AB41" i="1"/>
  <c r="AE41" i="1" s="1"/>
  <c r="A42" i="1"/>
  <c r="D42" i="1" s="1"/>
  <c r="F39" i="1"/>
  <c r="G40" i="1" s="1"/>
  <c r="J54" i="1"/>
  <c r="E42" i="1" l="1"/>
  <c r="AC42" i="1"/>
  <c r="Z42" i="1" s="1"/>
  <c r="AB42" i="1"/>
  <c r="AE42" i="1" s="1"/>
  <c r="A43" i="1"/>
  <c r="D43" i="1" s="1"/>
  <c r="F40" i="1"/>
  <c r="G41" i="1" s="1"/>
  <c r="J55" i="1"/>
  <c r="E43" i="1" l="1"/>
  <c r="AC43" i="1"/>
  <c r="Z43" i="1" s="1"/>
  <c r="AB43" i="1"/>
  <c r="A44" i="1"/>
  <c r="D44" i="1" s="1"/>
  <c r="F41" i="1"/>
  <c r="G42" i="1" s="1"/>
  <c r="J56" i="1"/>
  <c r="AE43" i="1" l="1"/>
  <c r="E44" i="1"/>
  <c r="AC44" i="1"/>
  <c r="AB44" i="1"/>
  <c r="AE44" i="1" s="1"/>
  <c r="Z44" i="1"/>
  <c r="A45" i="1"/>
  <c r="D45" i="1" s="1"/>
  <c r="F42" i="1"/>
  <c r="G43" i="1" s="1"/>
  <c r="J57" i="1"/>
  <c r="E45" i="1" l="1"/>
  <c r="AC45" i="1"/>
  <c r="Z45" i="1" s="1"/>
  <c r="AB45" i="1"/>
  <c r="AE45" i="1" s="1"/>
  <c r="A46" i="1"/>
  <c r="D46" i="1" s="1"/>
  <c r="F43" i="1"/>
  <c r="G44" i="1" s="1"/>
  <c r="J58" i="1"/>
  <c r="E46" i="1" l="1"/>
  <c r="AB46" i="1"/>
  <c r="AC46" i="1"/>
  <c r="Z46" i="1" s="1"/>
  <c r="A47" i="1"/>
  <c r="D47" i="1" s="1"/>
  <c r="F44" i="1"/>
  <c r="G45" i="1" s="1"/>
  <c r="J59" i="1"/>
  <c r="E47" i="1" l="1"/>
  <c r="AC47" i="1"/>
  <c r="Z47" i="1" s="1"/>
  <c r="AB47" i="1"/>
  <c r="AE46" i="1"/>
  <c r="A48" i="1"/>
  <c r="D48" i="1" s="1"/>
  <c r="F45" i="1"/>
  <c r="G46" i="1" s="1"/>
  <c r="J60" i="1"/>
  <c r="AE47" i="1" l="1"/>
  <c r="E48" i="1"/>
  <c r="AC48" i="1"/>
  <c r="Z48" i="1" s="1"/>
  <c r="AB48" i="1"/>
  <c r="AE48" i="1" s="1"/>
  <c r="A49" i="1"/>
  <c r="D49" i="1" s="1"/>
  <c r="F46" i="1"/>
  <c r="G47" i="1" s="1"/>
  <c r="J61" i="1"/>
  <c r="E49" i="1" l="1"/>
  <c r="AC49" i="1"/>
  <c r="Z49" i="1" s="1"/>
  <c r="AB49" i="1"/>
  <c r="AE49" i="1" s="1"/>
  <c r="A50" i="1"/>
  <c r="D50" i="1" s="1"/>
  <c r="F47" i="1"/>
  <c r="G48" i="1" s="1"/>
  <c r="J62" i="1"/>
  <c r="E50" i="1" l="1"/>
  <c r="AC50" i="1"/>
  <c r="Z50" i="1" s="1"/>
  <c r="AB50" i="1"/>
  <c r="AE50" i="1" s="1"/>
  <c r="A51" i="1"/>
  <c r="D51" i="1" s="1"/>
  <c r="F48" i="1"/>
  <c r="G49" i="1" s="1"/>
  <c r="J63" i="1"/>
  <c r="E51" i="1" l="1"/>
  <c r="AC51" i="1"/>
  <c r="Z51" i="1" s="1"/>
  <c r="AB51" i="1"/>
  <c r="AE51" i="1" s="1"/>
  <c r="A52" i="1"/>
  <c r="D52" i="1" s="1"/>
  <c r="F49" i="1"/>
  <c r="G50" i="1" s="1"/>
  <c r="J64" i="1"/>
  <c r="E52" i="1" l="1"/>
  <c r="AC52" i="1"/>
  <c r="AB52" i="1"/>
  <c r="AE52" i="1" s="1"/>
  <c r="Z52" i="1"/>
  <c r="A53" i="1"/>
  <c r="D53" i="1" s="1"/>
  <c r="F50" i="1"/>
  <c r="G51" i="1" s="1"/>
  <c r="J65" i="1"/>
  <c r="E53" i="1" l="1"/>
  <c r="AC53" i="1"/>
  <c r="Z53" i="1" s="1"/>
  <c r="AB53" i="1"/>
  <c r="AE53" i="1" s="1"/>
  <c r="A54" i="1"/>
  <c r="D54" i="1" s="1"/>
  <c r="F51" i="1"/>
  <c r="G52" i="1" s="1"/>
  <c r="J66" i="1"/>
  <c r="E54" i="1" l="1"/>
  <c r="AC54" i="1"/>
  <c r="Z54" i="1" s="1"/>
  <c r="AB54" i="1"/>
  <c r="A55" i="1"/>
  <c r="D55" i="1" s="1"/>
  <c r="F52" i="1"/>
  <c r="G53" i="1" s="1"/>
  <c r="J67" i="1"/>
  <c r="AE54" i="1" l="1"/>
  <c r="E55" i="1"/>
  <c r="AC55" i="1"/>
  <c r="Z55" i="1" s="1"/>
  <c r="AB55" i="1"/>
  <c r="AE55" i="1" s="1"/>
  <c r="A56" i="1"/>
  <c r="D56" i="1" s="1"/>
  <c r="F53" i="1"/>
  <c r="G54" i="1" s="1"/>
  <c r="J68" i="1"/>
  <c r="E56" i="1" l="1"/>
  <c r="AC56" i="1"/>
  <c r="Z56" i="1" s="1"/>
  <c r="AB56" i="1"/>
  <c r="AE56" i="1" s="1"/>
  <c r="A57" i="1"/>
  <c r="D57" i="1" s="1"/>
  <c r="F54" i="1"/>
  <c r="G55" i="1" s="1"/>
  <c r="J69" i="1"/>
  <c r="E57" i="1" l="1"/>
  <c r="AC57" i="1"/>
  <c r="Z57" i="1" s="1"/>
  <c r="AB57" i="1"/>
  <c r="AE57" i="1" s="1"/>
  <c r="A58" i="1"/>
  <c r="D58" i="1" s="1"/>
  <c r="F55" i="1"/>
  <c r="G56" i="1" s="1"/>
  <c r="J70" i="1"/>
  <c r="E58" i="1" l="1"/>
  <c r="AC58" i="1"/>
  <c r="Z58" i="1" s="1"/>
  <c r="AB58" i="1"/>
  <c r="AE58" i="1" s="1"/>
  <c r="A59" i="1"/>
  <c r="D59" i="1" s="1"/>
  <c r="F56" i="1"/>
  <c r="G57" i="1" s="1"/>
  <c r="J71" i="1"/>
  <c r="E59" i="1" l="1"/>
  <c r="AC59" i="1"/>
  <c r="Z59" i="1" s="1"/>
  <c r="AB59" i="1"/>
  <c r="A60" i="1"/>
  <c r="D60" i="1" s="1"/>
  <c r="F57" i="1"/>
  <c r="G58" i="1" s="1"/>
  <c r="J72" i="1"/>
  <c r="AE59" i="1" l="1"/>
  <c r="E60" i="1"/>
  <c r="AC60" i="1"/>
  <c r="Z60" i="1"/>
  <c r="AB60" i="1"/>
  <c r="AE60" i="1" s="1"/>
  <c r="A61" i="1"/>
  <c r="D61" i="1" s="1"/>
  <c r="F58" i="1"/>
  <c r="G59" i="1" s="1"/>
  <c r="J73" i="1"/>
  <c r="E61" i="1" l="1"/>
  <c r="AC61" i="1"/>
  <c r="Z61" i="1" s="1"/>
  <c r="AB61" i="1"/>
  <c r="AE61" i="1" s="1"/>
  <c r="A62" i="1"/>
  <c r="D62" i="1" s="1"/>
  <c r="F59" i="1"/>
  <c r="G60" i="1" s="1"/>
  <c r="J74" i="1"/>
  <c r="E62" i="1" l="1"/>
  <c r="AB62" i="1"/>
  <c r="AC62" i="1"/>
  <c r="Z62" i="1" s="1"/>
  <c r="A63" i="1"/>
  <c r="D63" i="1" s="1"/>
  <c r="F60" i="1"/>
  <c r="G61" i="1" s="1"/>
  <c r="J75" i="1"/>
  <c r="E63" i="1" l="1"/>
  <c r="AC63" i="1"/>
  <c r="Z63" i="1" s="1"/>
  <c r="AB63" i="1"/>
  <c r="AE63" i="1" s="1"/>
  <c r="AE62" i="1"/>
  <c r="A64" i="1"/>
  <c r="D64" i="1" s="1"/>
  <c r="F61" i="1"/>
  <c r="G62" i="1" s="1"/>
  <c r="J76" i="1"/>
  <c r="E64" i="1" l="1"/>
  <c r="AC64" i="1"/>
  <c r="Z64" i="1" s="1"/>
  <c r="AB64" i="1"/>
  <c r="AE64" i="1" s="1"/>
  <c r="A65" i="1"/>
  <c r="D65" i="1" s="1"/>
  <c r="F62" i="1"/>
  <c r="G63" i="1" s="1"/>
  <c r="J77" i="1"/>
  <c r="E65" i="1" l="1"/>
  <c r="AC65" i="1"/>
  <c r="Z65" i="1" s="1"/>
  <c r="AB65" i="1"/>
  <c r="AE65" i="1" s="1"/>
  <c r="A66" i="1"/>
  <c r="D66" i="1" s="1"/>
  <c r="F63" i="1"/>
  <c r="G64" i="1" s="1"/>
  <c r="J78" i="1"/>
  <c r="E66" i="1" l="1"/>
  <c r="AC66" i="1"/>
  <c r="Z66" i="1" s="1"/>
  <c r="AB66" i="1"/>
  <c r="AE66" i="1" s="1"/>
  <c r="A67" i="1"/>
  <c r="D67" i="1" s="1"/>
  <c r="F64" i="1"/>
  <c r="G65" i="1" s="1"/>
  <c r="J79" i="1"/>
  <c r="E67" i="1" l="1"/>
  <c r="AC67" i="1"/>
  <c r="Z67" i="1" s="1"/>
  <c r="AB67" i="1"/>
  <c r="AE67" i="1" s="1"/>
  <c r="A68" i="1"/>
  <c r="D68" i="1" s="1"/>
  <c r="F65" i="1"/>
  <c r="G66" i="1" s="1"/>
  <c r="J80" i="1"/>
  <c r="E68" i="1" l="1"/>
  <c r="AC68" i="1"/>
  <c r="Z68" i="1" s="1"/>
  <c r="AB68" i="1"/>
  <c r="AE68" i="1" s="1"/>
  <c r="A69" i="1"/>
  <c r="D69" i="1" s="1"/>
  <c r="F66" i="1"/>
  <c r="G67" i="1" s="1"/>
  <c r="J81" i="1"/>
  <c r="E69" i="1" l="1"/>
  <c r="AC69" i="1"/>
  <c r="Z69" i="1"/>
  <c r="AB69" i="1"/>
  <c r="AE69" i="1" s="1"/>
  <c r="A70" i="1"/>
  <c r="D70" i="1" s="1"/>
  <c r="F67" i="1"/>
  <c r="G68" i="1" s="1"/>
  <c r="J82" i="1"/>
  <c r="E70" i="1" l="1"/>
  <c r="AC70" i="1"/>
  <c r="Z70" i="1"/>
  <c r="AB70" i="1"/>
  <c r="AE70" i="1" s="1"/>
  <c r="A71" i="1"/>
  <c r="D71" i="1" s="1"/>
  <c r="F68" i="1"/>
  <c r="G69" i="1" s="1"/>
  <c r="J83" i="1"/>
  <c r="E71" i="1" l="1"/>
  <c r="AC71" i="1"/>
  <c r="Z71" i="1" s="1"/>
  <c r="AB71" i="1"/>
  <c r="AE71" i="1" s="1"/>
  <c r="A72" i="1"/>
  <c r="D72" i="1" s="1"/>
  <c r="F69" i="1"/>
  <c r="G70" i="1" s="1"/>
  <c r="J84" i="1"/>
  <c r="E72" i="1" l="1"/>
  <c r="AC72" i="1"/>
  <c r="Z72" i="1" s="1"/>
  <c r="AB72" i="1"/>
  <c r="A73" i="1"/>
  <c r="D73" i="1" s="1"/>
  <c r="F70" i="1"/>
  <c r="G71" i="1" s="1"/>
  <c r="J85" i="1"/>
  <c r="AE72" i="1" l="1"/>
  <c r="E73" i="1"/>
  <c r="AC73" i="1"/>
  <c r="Z73" i="1" s="1"/>
  <c r="AB73" i="1"/>
  <c r="AE73" i="1" s="1"/>
  <c r="A74" i="1"/>
  <c r="D74" i="1" s="1"/>
  <c r="F71" i="1"/>
  <c r="G72" i="1" s="1"/>
  <c r="J86" i="1"/>
  <c r="E74" i="1" l="1"/>
  <c r="AC74" i="1"/>
  <c r="Z74" i="1" s="1"/>
  <c r="AB74" i="1"/>
  <c r="AE74" i="1" s="1"/>
  <c r="A75" i="1"/>
  <c r="D75" i="1" s="1"/>
  <c r="F72" i="1"/>
  <c r="G73" i="1" s="1"/>
  <c r="J87" i="1"/>
  <c r="E75" i="1" l="1"/>
  <c r="AC75" i="1"/>
  <c r="Z75" i="1" s="1"/>
  <c r="AB75" i="1"/>
  <c r="A76" i="1"/>
  <c r="D76" i="1" s="1"/>
  <c r="F73" i="1"/>
  <c r="G74" i="1" s="1"/>
  <c r="J88" i="1"/>
  <c r="AE75" i="1" l="1"/>
  <c r="E76" i="1"/>
  <c r="AC76" i="1"/>
  <c r="AB76" i="1"/>
  <c r="AE76" i="1" s="1"/>
  <c r="Z76" i="1"/>
  <c r="A77" i="1"/>
  <c r="D77" i="1" s="1"/>
  <c r="F74" i="1"/>
  <c r="G75" i="1" s="1"/>
  <c r="J89" i="1"/>
  <c r="E77" i="1" l="1"/>
  <c r="AC77" i="1"/>
  <c r="Z77" i="1"/>
  <c r="AB77" i="1"/>
  <c r="AE77" i="1" s="1"/>
  <c r="A78" i="1"/>
  <c r="D78" i="1" s="1"/>
  <c r="F75" i="1"/>
  <c r="G76" i="1" s="1"/>
  <c r="J90" i="1"/>
  <c r="AC78" i="1" l="1"/>
  <c r="Z78" i="1"/>
  <c r="AB78" i="1"/>
  <c r="AE78" i="1" s="1"/>
  <c r="E78" i="1"/>
  <c r="A79" i="1"/>
  <c r="D79" i="1" s="1"/>
  <c r="F76" i="1"/>
  <c r="G77" i="1" s="1"/>
  <c r="J91" i="1"/>
  <c r="AC79" i="1" l="1"/>
  <c r="Z79" i="1"/>
  <c r="AB79" i="1"/>
  <c r="AE79" i="1" s="1"/>
  <c r="E79" i="1"/>
  <c r="A80" i="1"/>
  <c r="D80" i="1" s="1"/>
  <c r="F77" i="1"/>
  <c r="G78" i="1" s="1"/>
  <c r="J92" i="1"/>
  <c r="AC80" i="1" l="1"/>
  <c r="Z80" i="1" s="1"/>
  <c r="AB80" i="1"/>
  <c r="AE80" i="1" s="1"/>
  <c r="E80" i="1"/>
  <c r="A81" i="1"/>
  <c r="D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AC81" i="1" l="1"/>
  <c r="Z81" i="1" s="1"/>
  <c r="AB81" i="1"/>
  <c r="AE81" i="1" s="1"/>
  <c r="E81" i="1"/>
  <c r="R52" i="1"/>
  <c r="A82" i="1"/>
  <c r="D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AC82" i="1" l="1"/>
  <c r="Z82" i="1" s="1"/>
  <c r="AB82" i="1"/>
  <c r="AE82" i="1" s="1"/>
  <c r="E82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AC83" i="1" l="1"/>
  <c r="Z83" i="1"/>
  <c r="AB83" i="1"/>
  <c r="AE83" i="1" s="1"/>
  <c r="E83" i="1"/>
  <c r="C15" i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C84" i="1" l="1"/>
  <c r="Z84" i="1" s="1"/>
  <c r="AB84" i="1"/>
  <c r="AE84" i="1" s="1"/>
  <c r="E84" i="1"/>
  <c r="A85" i="1"/>
  <c r="D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AC85" i="1" l="1"/>
  <c r="Z85" i="1" s="1"/>
  <c r="AB85" i="1"/>
  <c r="E85" i="1"/>
  <c r="S27" i="1"/>
  <c r="C28" i="1" s="1"/>
  <c r="C29" i="1" s="1"/>
  <c r="C30" i="1" s="1"/>
  <c r="H84" i="1"/>
  <c r="A86" i="1"/>
  <c r="D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E85" i="1" l="1"/>
  <c r="AC86" i="1"/>
  <c r="Z86" i="1" s="1"/>
  <c r="AB86" i="1"/>
  <c r="AE86" i="1" s="1"/>
  <c r="E86" i="1"/>
  <c r="A87" i="1"/>
  <c r="D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AC87" i="1" l="1"/>
  <c r="Z87" i="1" s="1"/>
  <c r="AB87" i="1"/>
  <c r="AE87" i="1" s="1"/>
  <c r="E87" i="1"/>
  <c r="S49" i="1"/>
  <c r="C50" i="1" s="1"/>
  <c r="C51" i="1" s="1"/>
  <c r="H86" i="1"/>
  <c r="A88" i="1"/>
  <c r="D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AC88" i="1" l="1"/>
  <c r="Z88" i="1" s="1"/>
  <c r="AB88" i="1"/>
  <c r="AE88" i="1" s="1"/>
  <c r="E88" i="1"/>
  <c r="S51" i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E89" i="1" l="1"/>
  <c r="C71" i="1"/>
  <c r="H88" i="1"/>
  <c r="A90" i="1"/>
  <c r="D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E90" i="1" l="1"/>
  <c r="C72" i="1"/>
  <c r="C73" i="1" s="1"/>
  <c r="C74" i="1" s="1"/>
  <c r="C75" i="1" s="1"/>
  <c r="C76" i="1" s="1"/>
  <c r="H89" i="1"/>
  <c r="A91" i="1"/>
  <c r="D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E91" i="1" l="1"/>
  <c r="H90" i="1"/>
  <c r="A92" i="1"/>
  <c r="D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E92" i="1" l="1"/>
  <c r="H91" i="1"/>
  <c r="A93" i="1"/>
  <c r="D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E93" i="1" l="1"/>
  <c r="H92" i="1"/>
  <c r="A94" i="1"/>
  <c r="D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E94" i="1" l="1"/>
  <c r="H93" i="1"/>
  <c r="A95" i="1"/>
  <c r="D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E95" i="1" l="1"/>
  <c r="A96" i="1"/>
  <c r="D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E96" i="1" l="1"/>
  <c r="H95" i="1"/>
  <c r="A97" i="1"/>
  <c r="D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E97" i="1" l="1"/>
  <c r="A98" i="1"/>
  <c r="D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E98" i="1" l="1"/>
  <c r="H97" i="1"/>
  <c r="A99" i="1"/>
  <c r="D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E99" i="1" l="1"/>
  <c r="H98" i="1"/>
  <c r="A100" i="1"/>
  <c r="D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E100" i="1" l="1"/>
  <c r="H99" i="1"/>
  <c r="A101" i="1"/>
  <c r="D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E101" i="1" l="1"/>
  <c r="H100" i="1"/>
  <c r="A102" i="1"/>
  <c r="D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E102" i="1" l="1"/>
  <c r="H101" i="1"/>
  <c r="A103" i="1"/>
  <c r="D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E103" i="1" l="1"/>
  <c r="H102" i="1"/>
  <c r="A104" i="1"/>
  <c r="D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E104" i="1" l="1"/>
  <c r="H103" i="1"/>
  <c r="A105" i="1"/>
  <c r="D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E105" i="1" l="1"/>
  <c r="H104" i="1"/>
  <c r="A106" i="1"/>
  <c r="D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E106" i="1" l="1"/>
  <c r="H105" i="1"/>
  <c r="A107" i="1"/>
  <c r="D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E107" i="1" l="1"/>
  <c r="H106" i="1"/>
  <c r="A108" i="1"/>
  <c r="D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E108" i="1" l="1"/>
  <c r="H107" i="1"/>
  <c r="A109" i="1"/>
  <c r="D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E109" i="1" l="1"/>
  <c r="H108" i="1"/>
  <c r="A110" i="1"/>
  <c r="D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E110" i="1" l="1"/>
  <c r="H109" i="1"/>
  <c r="A111" i="1"/>
  <c r="D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E111" i="1" l="1"/>
  <c r="H110" i="1"/>
  <c r="A112" i="1"/>
  <c r="D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E112" i="1" l="1"/>
  <c r="H111" i="1"/>
  <c r="A113" i="1"/>
  <c r="D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E113" i="1" l="1"/>
  <c r="H112" i="1"/>
  <c r="A114" i="1"/>
  <c r="D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E114" i="1" l="1"/>
  <c r="H113" i="1"/>
  <c r="A115" i="1"/>
  <c r="D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E115" i="1" l="1"/>
  <c r="H114" i="1"/>
  <c r="A116" i="1"/>
  <c r="D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E116" i="1" l="1"/>
  <c r="H115" i="1"/>
  <c r="A117" i="1"/>
  <c r="D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E117" i="1" l="1"/>
  <c r="A118" i="1"/>
  <c r="D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E118" i="1" l="1"/>
  <c r="H117" i="1"/>
  <c r="A119" i="1"/>
  <c r="D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E119" i="1" l="1"/>
  <c r="A120" i="1"/>
  <c r="D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E120" i="1" l="1"/>
  <c r="A121" i="1"/>
  <c r="D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E121" i="1" l="1"/>
  <c r="H120" i="1"/>
  <c r="A122" i="1"/>
  <c r="D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E122" i="1" l="1"/>
  <c r="H121" i="1"/>
  <c r="A123" i="1"/>
  <c r="D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E123" i="1" l="1"/>
  <c r="A124" i="1"/>
  <c r="D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E124" i="1" l="1"/>
  <c r="H123" i="1"/>
  <c r="A125" i="1"/>
  <c r="D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E125" i="1" l="1"/>
  <c r="H124" i="1"/>
  <c r="A126" i="1"/>
  <c r="D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E126" i="1" l="1"/>
  <c r="H125" i="1"/>
  <c r="A127" i="1"/>
  <c r="D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E127" i="1" l="1"/>
  <c r="H126" i="1"/>
  <c r="A128" i="1"/>
  <c r="D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E128" i="1" l="1"/>
  <c r="H127" i="1"/>
  <c r="A129" i="1"/>
  <c r="D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E129" i="1" l="1"/>
  <c r="H128" i="1"/>
  <c r="A130" i="1"/>
  <c r="D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E130" i="1" l="1"/>
  <c r="H129" i="1"/>
  <c r="A131" i="1"/>
  <c r="D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E131" i="1" l="1"/>
  <c r="H130" i="1"/>
  <c r="A132" i="1"/>
  <c r="D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E132" i="1" l="1"/>
  <c r="H131" i="1"/>
  <c r="A133" i="1"/>
  <c r="D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E133" i="1" l="1"/>
  <c r="H132" i="1"/>
  <c r="A134" i="1"/>
  <c r="D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E134" i="1" l="1"/>
  <c r="H133" i="1"/>
  <c r="A135" i="1"/>
  <c r="D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E135" i="1" l="1"/>
  <c r="H134" i="1"/>
  <c r="A136" i="1"/>
  <c r="D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E136" i="1" l="1"/>
  <c r="H135" i="1"/>
  <c r="A137" i="1"/>
  <c r="D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E137" i="1" l="1"/>
  <c r="H136" i="1"/>
  <c r="A138" i="1"/>
  <c r="D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E138" i="1" l="1"/>
  <c r="A139" i="1"/>
  <c r="D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E139" i="1" l="1"/>
  <c r="H138" i="1"/>
  <c r="A140" i="1"/>
  <c r="D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E140" i="1" l="1"/>
  <c r="A141" i="1"/>
  <c r="D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E141" i="1" l="1"/>
  <c r="H140" i="1"/>
  <c r="A142" i="1"/>
  <c r="D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E142" i="1" l="1"/>
  <c r="A143" i="1"/>
  <c r="D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E143" i="1" l="1"/>
  <c r="H142" i="1"/>
  <c r="A144" i="1"/>
  <c r="D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E144" i="1" l="1"/>
  <c r="A145" i="1"/>
  <c r="D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E145" i="1" l="1"/>
  <c r="H144" i="1"/>
  <c r="A146" i="1"/>
  <c r="D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E146" i="1" l="1"/>
  <c r="A147" i="1"/>
  <c r="D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E147" i="1" l="1"/>
  <c r="H146" i="1"/>
  <c r="A148" i="1"/>
  <c r="D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E148" i="1" l="1"/>
  <c r="A149" i="1"/>
  <c r="D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E149" i="1" l="1"/>
  <c r="H148" i="1"/>
  <c r="A150" i="1"/>
  <c r="D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E150" i="1" l="1"/>
  <c r="A151" i="1"/>
  <c r="D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E151" i="1" l="1"/>
  <c r="H150" i="1"/>
  <c r="A152" i="1"/>
  <c r="D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E152" i="1" l="1"/>
  <c r="A153" i="1"/>
  <c r="D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E153" i="1" l="1"/>
  <c r="H152" i="1"/>
  <c r="A154" i="1"/>
  <c r="D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E154" i="1" l="1"/>
  <c r="A155" i="1"/>
  <c r="D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E155" i="1" l="1"/>
  <c r="H154" i="1"/>
  <c r="A156" i="1"/>
  <c r="D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E156" i="1" l="1"/>
  <c r="A157" i="1"/>
  <c r="D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E157" i="1" l="1"/>
  <c r="H156" i="1"/>
  <c r="A158" i="1"/>
  <c r="D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E158" i="1" l="1"/>
  <c r="A159" i="1"/>
  <c r="D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E159" i="1" l="1"/>
  <c r="A160" i="1"/>
  <c r="D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E160" i="1" l="1"/>
  <c r="H159" i="1"/>
  <c r="A161" i="1"/>
  <c r="D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E161" i="1" l="1"/>
  <c r="A162" i="1"/>
  <c r="D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E162" i="1" l="1"/>
  <c r="H161" i="1"/>
  <c r="A163" i="1"/>
  <c r="D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E163" i="1" l="1"/>
  <c r="A164" i="1"/>
  <c r="D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E164" i="1" l="1"/>
  <c r="H163" i="1"/>
  <c r="A165" i="1"/>
  <c r="D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E165" i="1" l="1"/>
  <c r="A166" i="1"/>
  <c r="D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E166" i="1" l="1"/>
  <c r="H165" i="1"/>
  <c r="A167" i="1"/>
  <c r="D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E167" i="1" l="1"/>
  <c r="A168" i="1"/>
  <c r="D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E168" i="1" l="1"/>
  <c r="H167" i="1"/>
  <c r="A169" i="1"/>
  <c r="D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E169" i="1" l="1"/>
  <c r="A170" i="1"/>
  <c r="D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E170" i="1" l="1"/>
  <c r="H169" i="1"/>
  <c r="A171" i="1"/>
  <c r="D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E171" i="1" l="1"/>
  <c r="A172" i="1"/>
  <c r="D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E172" i="1" l="1"/>
  <c r="H171" i="1"/>
  <c r="A173" i="1"/>
  <c r="D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E173" i="1" l="1"/>
  <c r="A174" i="1"/>
  <c r="D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E174" i="1" l="1"/>
  <c r="H173" i="1"/>
  <c r="A175" i="1"/>
  <c r="D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E175" i="1" l="1"/>
  <c r="A176" i="1"/>
  <c r="D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E176" i="1" l="1"/>
  <c r="H175" i="1"/>
  <c r="A177" i="1"/>
  <c r="D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E177" i="1" l="1"/>
  <c r="A178" i="1"/>
  <c r="D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E178" i="1" l="1"/>
  <c r="H177" i="1"/>
  <c r="A179" i="1"/>
  <c r="D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E179" i="1" l="1"/>
  <c r="A180" i="1"/>
  <c r="D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E180" i="1" l="1"/>
  <c r="H179" i="1"/>
  <c r="A181" i="1"/>
  <c r="D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E181" i="1" l="1"/>
  <c r="A182" i="1"/>
  <c r="D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E182" i="1" l="1"/>
  <c r="H181" i="1"/>
  <c r="A183" i="1"/>
  <c r="D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E183" i="1" l="1"/>
  <c r="A184" i="1"/>
  <c r="D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E184" i="1" l="1"/>
  <c r="H183" i="1"/>
  <c r="A185" i="1"/>
  <c r="D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E185" i="1" l="1"/>
  <c r="A186" i="1"/>
  <c r="D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E186" i="1" l="1"/>
  <c r="H185" i="1"/>
  <c r="A187" i="1"/>
  <c r="D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E187" i="1" l="1"/>
  <c r="A188" i="1"/>
  <c r="D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E188" i="1" l="1"/>
  <c r="H187" i="1"/>
  <c r="A189" i="1"/>
  <c r="D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E189" i="1" l="1"/>
  <c r="A190" i="1"/>
  <c r="D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E190" i="1" l="1"/>
  <c r="H189" i="1"/>
  <c r="A191" i="1"/>
  <c r="D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E191" i="1" l="1"/>
  <c r="A192" i="1"/>
  <c r="D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E192" i="1" l="1"/>
  <c r="H191" i="1"/>
  <c r="A193" i="1"/>
  <c r="D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E193" i="1" l="1"/>
  <c r="A194" i="1"/>
  <c r="D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E194" i="1" l="1"/>
  <c r="H193" i="1"/>
  <c r="A195" i="1"/>
  <c r="D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E195" i="1" l="1"/>
  <c r="A196" i="1"/>
  <c r="D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E196" i="1" l="1"/>
  <c r="H195" i="1"/>
  <c r="A197" i="1"/>
  <c r="D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E197" i="1" l="1"/>
  <c r="A198" i="1"/>
  <c r="D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E198" i="1" l="1"/>
  <c r="H197" i="1"/>
  <c r="A199" i="1"/>
  <c r="D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E199" i="1" l="1"/>
  <c r="H198" i="1"/>
  <c r="A200" i="1"/>
  <c r="D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E200" i="1" l="1"/>
  <c r="H199" i="1"/>
  <c r="A201" i="1"/>
  <c r="D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E201" i="1" l="1"/>
  <c r="A202" i="1"/>
  <c r="D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E202" i="1" l="1"/>
  <c r="H201" i="1"/>
  <c r="A203" i="1"/>
  <c r="D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E203" i="1" l="1"/>
  <c r="A204" i="1"/>
  <c r="D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E204" i="1" l="1"/>
  <c r="H203" i="1"/>
  <c r="A205" i="1"/>
  <c r="D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E205" i="1" l="1"/>
  <c r="A206" i="1"/>
  <c r="D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E206" i="1" l="1"/>
  <c r="H205" i="1"/>
  <c r="A207" i="1"/>
  <c r="D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E207" i="1" l="1"/>
  <c r="A208" i="1"/>
  <c r="D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E208" i="1" l="1"/>
  <c r="H207" i="1"/>
  <c r="A209" i="1"/>
  <c r="D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E209" i="1" l="1"/>
  <c r="A210" i="1"/>
  <c r="D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E210" i="1" l="1"/>
  <c r="H209" i="1"/>
  <c r="A211" i="1"/>
  <c r="D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E211" i="1" l="1"/>
  <c r="A212" i="1"/>
  <c r="D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E212" i="1" l="1"/>
  <c r="H211" i="1"/>
  <c r="A213" i="1"/>
  <c r="D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E213" i="1" l="1"/>
  <c r="A214" i="1"/>
  <c r="D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E214" i="1" l="1"/>
  <c r="H213" i="1"/>
  <c r="A215" i="1"/>
  <c r="D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E215" i="1" l="1"/>
  <c r="A216" i="1"/>
  <c r="D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E216" i="1" l="1"/>
  <c r="H215" i="1"/>
  <c r="A217" i="1"/>
  <c r="D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E217" i="1" l="1"/>
  <c r="A218" i="1"/>
  <c r="D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E218" i="1" l="1"/>
  <c r="H217" i="1"/>
  <c r="A219" i="1"/>
  <c r="D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E219" i="1" l="1"/>
  <c r="A220" i="1"/>
  <c r="D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E220" i="1" l="1"/>
  <c r="H219" i="1"/>
  <c r="A221" i="1"/>
  <c r="D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E221" i="1" l="1"/>
  <c r="A222" i="1"/>
  <c r="D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E222" i="1" l="1"/>
  <c r="H221" i="1"/>
  <c r="A223" i="1"/>
  <c r="D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E223" i="1" l="1"/>
  <c r="A224" i="1"/>
  <c r="D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E224" i="1" l="1"/>
  <c r="H223" i="1"/>
  <c r="A225" i="1"/>
  <c r="D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E225" i="1" l="1"/>
  <c r="A226" i="1"/>
  <c r="D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E226" i="1" l="1"/>
  <c r="H225" i="1"/>
  <c r="A227" i="1"/>
  <c r="D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E227" i="1" l="1"/>
  <c r="A228" i="1"/>
  <c r="D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E228" i="1" l="1"/>
  <c r="H227" i="1"/>
  <c r="A229" i="1"/>
  <c r="D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E229" i="1" l="1"/>
  <c r="A230" i="1"/>
  <c r="D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E230" i="1" l="1"/>
  <c r="H229" i="1"/>
  <c r="A231" i="1"/>
  <c r="D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E231" i="1" l="1"/>
  <c r="H230" i="1"/>
  <c r="A232" i="1"/>
  <c r="D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E232" i="1" l="1"/>
  <c r="H231" i="1"/>
  <c r="A233" i="1"/>
  <c r="D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E233" i="1" l="1"/>
  <c r="H232" i="1"/>
  <c r="A234" i="1"/>
  <c r="D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E234" i="1" l="1"/>
  <c r="H233" i="1"/>
  <c r="A235" i="1"/>
  <c r="D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E235" i="1" l="1"/>
  <c r="H234" i="1"/>
  <c r="A236" i="1"/>
  <c r="D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E236" i="1" l="1"/>
  <c r="H235" i="1"/>
  <c r="A237" i="1"/>
  <c r="D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E237" i="1" l="1"/>
  <c r="H236" i="1"/>
  <c r="A238" i="1"/>
  <c r="D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E238" i="1" l="1"/>
  <c r="H237" i="1"/>
  <c r="A239" i="1"/>
  <c r="D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E239" i="1" l="1"/>
  <c r="H238" i="1"/>
  <c r="A240" i="1"/>
  <c r="D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E240" i="1" l="1"/>
  <c r="H239" i="1"/>
  <c r="A241" i="1"/>
  <c r="D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E241" i="1" l="1"/>
  <c r="H240" i="1"/>
  <c r="B170" i="1"/>
  <c r="A242" i="1"/>
  <c r="D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E242" i="1" l="1"/>
  <c r="H241" i="1"/>
  <c r="A243" i="1"/>
  <c r="D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E243" i="1" l="1"/>
  <c r="B172" i="1"/>
  <c r="A244" i="1"/>
  <c r="D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E244" i="1" l="1"/>
  <c r="H243" i="1"/>
  <c r="A245" i="1"/>
  <c r="D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E245" i="1" l="1"/>
  <c r="B174" i="1"/>
  <c r="A246" i="1"/>
  <c r="D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E246" i="1" l="1"/>
  <c r="H245" i="1"/>
  <c r="A247" i="1"/>
  <c r="D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E247" i="1" l="1"/>
  <c r="B176" i="1"/>
  <c r="A248" i="1"/>
  <c r="D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E248" i="1" l="1"/>
  <c r="H247" i="1"/>
  <c r="A249" i="1"/>
  <c r="D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E249" i="1" l="1"/>
  <c r="J505" i="1"/>
  <c r="B178" i="1"/>
  <c r="A250" i="1"/>
  <c r="D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E250" i="1" l="1"/>
  <c r="J506" i="1"/>
  <c r="H249" i="1"/>
  <c r="A251" i="1"/>
  <c r="D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E251" i="1" l="1"/>
  <c r="J507" i="1"/>
  <c r="B180" i="1"/>
  <c r="A252" i="1"/>
  <c r="D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E252" i="1" l="1"/>
  <c r="J508" i="1"/>
  <c r="H251" i="1"/>
  <c r="A253" i="1"/>
  <c r="D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E253" i="1" l="1"/>
  <c r="J509" i="1"/>
  <c r="B182" i="1"/>
  <c r="A254" i="1"/>
  <c r="D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E254" i="1" l="1"/>
  <c r="J510" i="1"/>
  <c r="H253" i="1"/>
  <c r="A255" i="1"/>
  <c r="D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E255" i="1" l="1"/>
  <c r="J511" i="1"/>
  <c r="B184" i="1"/>
  <c r="A256" i="1"/>
  <c r="D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E256" i="1" l="1"/>
  <c r="J512" i="1"/>
  <c r="H255" i="1"/>
  <c r="A257" i="1"/>
  <c r="D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E257" i="1" l="1"/>
  <c r="J513" i="1"/>
  <c r="B186" i="1"/>
  <c r="A258" i="1"/>
  <c r="D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E258" i="1" l="1"/>
  <c r="J514" i="1"/>
  <c r="H257" i="1"/>
  <c r="A259" i="1"/>
  <c r="D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E259" i="1" l="1"/>
  <c r="J515" i="1"/>
  <c r="B188" i="1"/>
  <c r="A260" i="1"/>
  <c r="D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E260" i="1" l="1"/>
  <c r="J516" i="1"/>
  <c r="H259" i="1"/>
  <c r="A261" i="1"/>
  <c r="D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J517" i="1"/>
  <c r="E261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2" i="1"/>
  <c r="F262" i="1" s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3" i="1"/>
  <c r="F263" i="1" s="1"/>
  <c r="U262" i="1"/>
  <c r="U263" i="1" s="1"/>
  <c r="T262" i="1"/>
  <c r="T263" i="1" s="1"/>
  <c r="H262" i="1"/>
  <c r="H263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H264" i="1" l="1"/>
  <c r="T264" i="1"/>
  <c r="U264" i="1"/>
  <c r="P264" i="1"/>
  <c r="R264" i="1" s="1"/>
  <c r="S264" i="1" s="1"/>
  <c r="A265" i="1"/>
  <c r="D265" i="1" s="1"/>
  <c r="E264" i="1"/>
  <c r="F264" i="1" s="1"/>
  <c r="I262" i="1"/>
  <c r="G263" i="1"/>
  <c r="J520" i="1"/>
  <c r="O194" i="1"/>
  <c r="Q194" i="1" s="1"/>
  <c r="I195" i="1"/>
  <c r="L195" i="1"/>
  <c r="M195" i="1" s="1"/>
  <c r="N195" i="1" s="1"/>
  <c r="K196" i="1"/>
  <c r="C250" i="1"/>
  <c r="A266" i="1" l="1"/>
  <c r="D266" i="1" s="1"/>
  <c r="T265" i="1"/>
  <c r="H265" i="1"/>
  <c r="U265" i="1"/>
  <c r="P265" i="1"/>
  <c r="R265" i="1" s="1"/>
  <c r="S265" i="1" s="1"/>
  <c r="E265" i="1"/>
  <c r="F265" i="1" s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T266" i="1"/>
  <c r="U266" i="1"/>
  <c r="P266" i="1"/>
  <c r="R266" i="1" s="1"/>
  <c r="S266" i="1" s="1"/>
  <c r="E266" i="1"/>
  <c r="F266" i="1" s="1"/>
  <c r="J522" i="1"/>
  <c r="I264" i="1"/>
  <c r="G265" i="1"/>
  <c r="H266" i="1" s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U267" i="1"/>
  <c r="E267" i="1"/>
  <c r="F267" i="1" s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T268" i="1"/>
  <c r="P268" i="1"/>
  <c r="R268" i="1" s="1"/>
  <c r="S268" i="1" s="1"/>
  <c r="U268" i="1"/>
  <c r="E268" i="1"/>
  <c r="F268" i="1" s="1"/>
  <c r="J524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U269" i="1"/>
  <c r="H269" i="1"/>
  <c r="E269" i="1"/>
  <c r="F269" i="1" s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U270" i="1"/>
  <c r="A271" i="1"/>
  <c r="D271" i="1" s="1"/>
  <c r="E270" i="1"/>
  <c r="F270" i="1" s="1"/>
  <c r="J526" i="1"/>
  <c r="I268" i="1"/>
  <c r="G269" i="1"/>
  <c r="H270" i="1" s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U271" i="1"/>
  <c r="E271" i="1"/>
  <c r="F271" i="1" s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T272" i="1"/>
  <c r="P272" i="1"/>
  <c r="R272" i="1" s="1"/>
  <c r="S272" i="1" s="1"/>
  <c r="U272" i="1"/>
  <c r="E272" i="1"/>
  <c r="F272" i="1" s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3" i="1"/>
  <c r="F273" i="1" s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H274" i="1"/>
  <c r="U274" i="1"/>
  <c r="T274" i="1"/>
  <c r="P274" i="1"/>
  <c r="R274" i="1" s="1"/>
  <c r="S274" i="1" s="1"/>
  <c r="E274" i="1"/>
  <c r="F274" i="1" s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U275" i="1"/>
  <c r="E275" i="1"/>
  <c r="F275" i="1" s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P276" i="1"/>
  <c r="R276" i="1" s="1"/>
  <c r="S276" i="1" s="1"/>
  <c r="E276" i="1"/>
  <c r="F276" i="1" s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U277" i="1"/>
  <c r="E277" i="1"/>
  <c r="F277" i="1" s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8" i="1"/>
  <c r="F278" i="1" s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79" i="1"/>
  <c r="F279" i="1" s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0" i="1"/>
  <c r="F280" i="1" s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1" i="1"/>
  <c r="F281" i="1" s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H282" i="1"/>
  <c r="P282" i="1"/>
  <c r="R282" i="1" s="1"/>
  <c r="S282" i="1" s="1"/>
  <c r="T282" i="1"/>
  <c r="E282" i="1"/>
  <c r="F282" i="1" s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3" i="1"/>
  <c r="F283" i="1" s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P284" i="1"/>
  <c r="R284" i="1" s="1"/>
  <c r="S284" i="1" s="1"/>
  <c r="E284" i="1"/>
  <c r="F284" i="1" s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P285" i="1"/>
  <c r="R285" i="1" s="1"/>
  <c r="S285" i="1" s="1"/>
  <c r="H285" i="1"/>
  <c r="U285" i="1"/>
  <c r="T285" i="1"/>
  <c r="E285" i="1"/>
  <c r="F285" i="1" s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A287" i="1"/>
  <c r="D287" i="1" s="1"/>
  <c r="P286" i="1"/>
  <c r="R286" i="1" s="1"/>
  <c r="S286" i="1" s="1"/>
  <c r="U286" i="1"/>
  <c r="E286" i="1"/>
  <c r="F286" i="1" s="1"/>
  <c r="I284" i="1"/>
  <c r="G285" i="1"/>
  <c r="H286" i="1" s="1"/>
  <c r="J542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H287" i="1"/>
  <c r="A288" i="1"/>
  <c r="D288" i="1" s="1"/>
  <c r="E287" i="1"/>
  <c r="F287" i="1" s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H288" i="1"/>
  <c r="E288" i="1"/>
  <c r="F288" i="1" s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89" i="1"/>
  <c r="F289" i="1" s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P290" i="1"/>
  <c r="R290" i="1" s="1"/>
  <c r="S290" i="1" s="1"/>
  <c r="A291" i="1"/>
  <c r="D291" i="1" s="1"/>
  <c r="E290" i="1"/>
  <c r="F290" i="1" s="1"/>
  <c r="I288" i="1"/>
  <c r="G289" i="1"/>
  <c r="H290" i="1" s="1"/>
  <c r="J546" i="1"/>
  <c r="O220" i="1"/>
  <c r="Q220" i="1" s="1"/>
  <c r="K222" i="1"/>
  <c r="L221" i="1"/>
  <c r="M221" i="1" s="1"/>
  <c r="N221" i="1" s="1"/>
  <c r="I221" i="1"/>
  <c r="C277" i="1" l="1"/>
  <c r="A292" i="1"/>
  <c r="D292" i="1" s="1"/>
  <c r="P291" i="1"/>
  <c r="R291" i="1" s="1"/>
  <c r="S291" i="1" s="1"/>
  <c r="T291" i="1"/>
  <c r="H291" i="1"/>
  <c r="U291" i="1"/>
  <c r="E291" i="1"/>
  <c r="F291" i="1" s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P292" i="1"/>
  <c r="R292" i="1" s="1"/>
  <c r="S292" i="1" s="1"/>
  <c r="E292" i="1"/>
  <c r="F292" i="1" s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H293" i="1"/>
  <c r="U293" i="1"/>
  <c r="T293" i="1"/>
  <c r="E293" i="1"/>
  <c r="F293" i="1" s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P294" i="1"/>
  <c r="R294" i="1" s="1"/>
  <c r="S294" i="1" s="1"/>
  <c r="E294" i="1"/>
  <c r="F294" i="1" s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P295" i="1"/>
  <c r="R295" i="1" s="1"/>
  <c r="S295" i="1" s="1"/>
  <c r="E295" i="1"/>
  <c r="F295" i="1" s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P296" i="1"/>
  <c r="R296" i="1" s="1"/>
  <c r="S296" i="1" s="1"/>
  <c r="T296" i="1"/>
  <c r="U296" i="1"/>
  <c r="E296" i="1"/>
  <c r="F296" i="1" s="1"/>
  <c r="J552" i="1"/>
  <c r="I294" i="1"/>
  <c r="G295" i="1"/>
  <c r="H296" i="1" s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P297" i="1"/>
  <c r="R297" i="1" s="1"/>
  <c r="S297" i="1" s="1"/>
  <c r="E297" i="1"/>
  <c r="F297" i="1" s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U298" i="1"/>
  <c r="T298" i="1"/>
  <c r="P298" i="1"/>
  <c r="R298" i="1" s="1"/>
  <c r="S298" i="1" s="1"/>
  <c r="E298" i="1"/>
  <c r="F298" i="1" s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299" i="1"/>
  <c r="F299" i="1" s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T300" i="1"/>
  <c r="H300" i="1"/>
  <c r="U300" i="1"/>
  <c r="P300" i="1"/>
  <c r="R300" i="1" s="1"/>
  <c r="S300" i="1" s="1"/>
  <c r="E300" i="1"/>
  <c r="F300" i="1" s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P301" i="1"/>
  <c r="R301" i="1" s="1"/>
  <c r="S301" i="1" s="1"/>
  <c r="E301" i="1"/>
  <c r="F301" i="1" s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P302" i="1"/>
  <c r="R302" i="1" s="1"/>
  <c r="S302" i="1" s="1"/>
  <c r="H302" i="1"/>
  <c r="U302" i="1"/>
  <c r="T302" i="1"/>
  <c r="E302" i="1"/>
  <c r="F302" i="1" s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T303" i="1"/>
  <c r="H303" i="1"/>
  <c r="U303" i="1"/>
  <c r="A304" i="1"/>
  <c r="D304" i="1" s="1"/>
  <c r="P303" i="1"/>
  <c r="R303" i="1" s="1"/>
  <c r="S303" i="1" s="1"/>
  <c r="E303" i="1"/>
  <c r="F303" i="1" s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H304" i="1"/>
  <c r="E304" i="1"/>
  <c r="F304" i="1" s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5" i="1"/>
  <c r="F305" i="1" s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A307" i="1"/>
  <c r="D307" i="1" s="1"/>
  <c r="U306" i="1"/>
  <c r="T306" i="1"/>
  <c r="P306" i="1"/>
  <c r="R306" i="1" s="1"/>
  <c r="S306" i="1" s="1"/>
  <c r="E306" i="1"/>
  <c r="F306" i="1" s="1"/>
  <c r="I304" i="1"/>
  <c r="G305" i="1"/>
  <c r="H306" i="1" s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P307" i="1"/>
  <c r="R307" i="1" s="1"/>
  <c r="S307" i="1" s="1"/>
  <c r="T307" i="1"/>
  <c r="H307" i="1"/>
  <c r="U307" i="1"/>
  <c r="E307" i="1"/>
  <c r="F307" i="1" s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8" i="1"/>
  <c r="F308" i="1" s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09" i="1"/>
  <c r="F309" i="1" s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0" i="1"/>
  <c r="F310" i="1" s="1"/>
  <c r="I308" i="1"/>
  <c r="G309" i="1"/>
  <c r="H310" i="1" s="1"/>
  <c r="J566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P311" i="1"/>
  <c r="R311" i="1" s="1"/>
  <c r="S311" i="1" s="1"/>
  <c r="E311" i="1"/>
  <c r="F311" i="1" s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P312" i="1"/>
  <c r="R312" i="1" s="1"/>
  <c r="S312" i="1" s="1"/>
  <c r="H312" i="1"/>
  <c r="E312" i="1"/>
  <c r="F312" i="1" s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P313" i="1"/>
  <c r="R313" i="1" s="1"/>
  <c r="S313" i="1" s="1"/>
  <c r="E313" i="1"/>
  <c r="F313" i="1" s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U314" i="1"/>
  <c r="E314" i="1"/>
  <c r="F314" i="1" s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P315" i="1"/>
  <c r="R315" i="1" s="1"/>
  <c r="S315" i="1" s="1"/>
  <c r="E315" i="1"/>
  <c r="F315" i="1" s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6" i="1"/>
  <c r="F316" i="1" s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7" i="1"/>
  <c r="F317" i="1" s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P318" i="1"/>
  <c r="R318" i="1" s="1"/>
  <c r="S318" i="1" s="1"/>
  <c r="U318" i="1"/>
  <c r="T318" i="1"/>
  <c r="A319" i="1"/>
  <c r="D319" i="1" s="1"/>
  <c r="E318" i="1"/>
  <c r="F318" i="1" s="1"/>
  <c r="I316" i="1"/>
  <c r="G317" i="1"/>
  <c r="H318" i="1" s="1"/>
  <c r="J574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19" i="1"/>
  <c r="F319" i="1" s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0" i="1"/>
  <c r="F320" i="1" s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U321" i="1"/>
  <c r="P321" i="1"/>
  <c r="R321" i="1" s="1"/>
  <c r="S321" i="1" s="1"/>
  <c r="E321" i="1"/>
  <c r="F321" i="1" s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T322" i="1"/>
  <c r="U322" i="1"/>
  <c r="E322" i="1"/>
  <c r="F322" i="1" s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3" i="1"/>
  <c r="F323" i="1" s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P324" i="1"/>
  <c r="R324" i="1" s="1"/>
  <c r="S324" i="1" s="1"/>
  <c r="T324" i="1"/>
  <c r="U324" i="1"/>
  <c r="E324" i="1"/>
  <c r="F324" i="1" s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H325" i="1"/>
  <c r="U325" i="1"/>
  <c r="E325" i="1"/>
  <c r="F325" i="1" s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H326" i="1"/>
  <c r="P326" i="1"/>
  <c r="R326" i="1" s="1"/>
  <c r="S326" i="1" s="1"/>
  <c r="U326" i="1"/>
  <c r="A327" i="1"/>
  <c r="D327" i="1" s="1"/>
  <c r="E326" i="1"/>
  <c r="F326" i="1" s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P327" i="1"/>
  <c r="R327" i="1" s="1"/>
  <c r="S327" i="1" s="1"/>
  <c r="U327" i="1"/>
  <c r="E327" i="1"/>
  <c r="F327" i="1" s="1"/>
  <c r="I325" i="1"/>
  <c r="G326" i="1"/>
  <c r="H327" i="1" s="1"/>
  <c r="J583" i="1"/>
  <c r="O257" i="1"/>
  <c r="Q257" i="1" s="1"/>
  <c r="B257" i="1" s="1"/>
  <c r="K259" i="1"/>
  <c r="L258" i="1"/>
  <c r="M258" i="1" s="1"/>
  <c r="N258" i="1" s="1"/>
  <c r="I258" i="1"/>
  <c r="C314" i="1" l="1"/>
  <c r="T328" i="1"/>
  <c r="H328" i="1"/>
  <c r="P328" i="1"/>
  <c r="R328" i="1" s="1"/>
  <c r="S328" i="1" s="1"/>
  <c r="A329" i="1"/>
  <c r="D329" i="1" s="1"/>
  <c r="U328" i="1"/>
  <c r="E328" i="1"/>
  <c r="F328" i="1" s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29" i="1"/>
  <c r="F329" i="1" s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P330" i="1"/>
  <c r="R330" i="1" s="1"/>
  <c r="S330" i="1" s="1"/>
  <c r="H330" i="1"/>
  <c r="E330" i="1"/>
  <c r="F330" i="1" s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T331" i="1"/>
  <c r="U331" i="1"/>
  <c r="A332" i="1"/>
  <c r="D332" i="1" s="1"/>
  <c r="E331" i="1"/>
  <c r="F331" i="1" s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H331" i="1" s="1"/>
  <c r="O261" i="1"/>
  <c r="Q261" i="1" s="1"/>
  <c r="B261" i="1" s="1"/>
  <c r="C318" i="1" l="1"/>
  <c r="H332" i="1"/>
  <c r="T332" i="1"/>
  <c r="A333" i="1"/>
  <c r="D333" i="1" s="1"/>
  <c r="P332" i="1"/>
  <c r="R332" i="1" s="1"/>
  <c r="S332" i="1" s="1"/>
  <c r="U332" i="1"/>
  <c r="E332" i="1"/>
  <c r="F332" i="1" s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A334" i="1"/>
  <c r="D334" i="1" s="1"/>
  <c r="P333" i="1"/>
  <c r="R333" i="1" s="1"/>
  <c r="S333" i="1" s="1"/>
  <c r="H333" i="1"/>
  <c r="U333" i="1"/>
  <c r="T333" i="1"/>
  <c r="E333" i="1"/>
  <c r="F333" i="1" s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U334" i="1"/>
  <c r="T334" i="1"/>
  <c r="P334" i="1"/>
  <c r="R334" i="1" s="1"/>
  <c r="S334" i="1" s="1"/>
  <c r="H334" i="1"/>
  <c r="A335" i="1"/>
  <c r="D335" i="1" s="1"/>
  <c r="E334" i="1"/>
  <c r="F334" i="1" s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P335" i="1"/>
  <c r="R335" i="1" s="1"/>
  <c r="S335" i="1" s="1"/>
  <c r="A336" i="1"/>
  <c r="D336" i="1" s="1"/>
  <c r="U335" i="1"/>
  <c r="E335" i="1"/>
  <c r="F335" i="1" s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T336" i="1"/>
  <c r="U336" i="1"/>
  <c r="E336" i="1"/>
  <c r="F336" i="1" s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T337" i="1"/>
  <c r="U337" i="1"/>
  <c r="A338" i="1"/>
  <c r="D338" i="1" s="1"/>
  <c r="P337" i="1"/>
  <c r="R337" i="1" s="1"/>
  <c r="S337" i="1" s="1"/>
  <c r="H337" i="1"/>
  <c r="E337" i="1"/>
  <c r="F337" i="1" s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T338" i="1"/>
  <c r="U338" i="1"/>
  <c r="P338" i="1"/>
  <c r="R338" i="1" s="1"/>
  <c r="S338" i="1" s="1"/>
  <c r="H338" i="1"/>
  <c r="A339" i="1"/>
  <c r="D339" i="1" s="1"/>
  <c r="E338" i="1"/>
  <c r="F338" i="1" s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P339" i="1"/>
  <c r="R339" i="1" s="1"/>
  <c r="S339" i="1" s="1"/>
  <c r="T339" i="1"/>
  <c r="A340" i="1"/>
  <c r="D340" i="1" s="1"/>
  <c r="U339" i="1"/>
  <c r="E339" i="1"/>
  <c r="F339" i="1" s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A341" i="1"/>
  <c r="D341" i="1" s="1"/>
  <c r="U340" i="1"/>
  <c r="E340" i="1"/>
  <c r="F340" i="1" s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C327" i="1" l="1"/>
  <c r="U341" i="1"/>
  <c r="H341" i="1"/>
  <c r="A342" i="1"/>
  <c r="D342" i="1" s="1"/>
  <c r="T341" i="1"/>
  <c r="P341" i="1"/>
  <c r="R341" i="1" s="1"/>
  <c r="S341" i="1" s="1"/>
  <c r="E341" i="1"/>
  <c r="F341" i="1" s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P342" i="1"/>
  <c r="R342" i="1" s="1"/>
  <c r="S342" i="1" s="1"/>
  <c r="U342" i="1"/>
  <c r="T342" i="1"/>
  <c r="E342" i="1"/>
  <c r="F342" i="1" s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3" i="1"/>
  <c r="F343" i="1" s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T344" i="1"/>
  <c r="H344" i="1"/>
  <c r="A345" i="1"/>
  <c r="D345" i="1" s="1"/>
  <c r="U344" i="1"/>
  <c r="P344" i="1"/>
  <c r="R344" i="1" s="1"/>
  <c r="S344" i="1" s="1"/>
  <c r="E344" i="1"/>
  <c r="F344" i="1" s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H345" i="1"/>
  <c r="T345" i="1"/>
  <c r="A346" i="1"/>
  <c r="D346" i="1" s="1"/>
  <c r="U345" i="1"/>
  <c r="P345" i="1"/>
  <c r="R345" i="1" s="1"/>
  <c r="S345" i="1" s="1"/>
  <c r="E345" i="1"/>
  <c r="F345" i="1" s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T346" i="1"/>
  <c r="U346" i="1"/>
  <c r="P346" i="1"/>
  <c r="R346" i="1" s="1"/>
  <c r="S346" i="1" s="1"/>
  <c r="A347" i="1"/>
  <c r="D347" i="1" s="1"/>
  <c r="E346" i="1"/>
  <c r="F346" i="1" s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7" i="1"/>
  <c r="F347" i="1" s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P348" i="1"/>
  <c r="R348" i="1" s="1"/>
  <c r="S348" i="1" s="1"/>
  <c r="U348" i="1"/>
  <c r="T348" i="1"/>
  <c r="A349" i="1"/>
  <c r="D349" i="1" s="1"/>
  <c r="E348" i="1"/>
  <c r="F348" i="1" s="1"/>
  <c r="L280" i="1"/>
  <c r="M280" i="1" s="1"/>
  <c r="N280" i="1" s="1"/>
  <c r="O280" i="1" s="1"/>
  <c r="Q280" i="1" s="1"/>
  <c r="B280" i="1" s="1"/>
  <c r="K281" i="1"/>
  <c r="J604" i="1"/>
  <c r="I346" i="1"/>
  <c r="G347" i="1"/>
  <c r="H348" i="1" s="1"/>
  <c r="C335" i="1" l="1"/>
  <c r="P349" i="1"/>
  <c r="R349" i="1" s="1"/>
  <c r="S349" i="1" s="1"/>
  <c r="H349" i="1"/>
  <c r="T349" i="1"/>
  <c r="A350" i="1"/>
  <c r="D350" i="1" s="1"/>
  <c r="U349" i="1"/>
  <c r="E349" i="1"/>
  <c r="F349" i="1" s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H350" i="1"/>
  <c r="A351" i="1"/>
  <c r="D351" i="1" s="1"/>
  <c r="U350" i="1"/>
  <c r="P350" i="1"/>
  <c r="R350" i="1" s="1"/>
  <c r="S350" i="1" s="1"/>
  <c r="E350" i="1"/>
  <c r="F350" i="1" s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U351" i="1"/>
  <c r="T351" i="1"/>
  <c r="A352" i="1"/>
  <c r="D352" i="1" s="1"/>
  <c r="P351" i="1"/>
  <c r="R351" i="1" s="1"/>
  <c r="S351" i="1" s="1"/>
  <c r="H351" i="1"/>
  <c r="E351" i="1"/>
  <c r="F351" i="1" s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A353" i="1"/>
  <c r="D353" i="1" s="1"/>
  <c r="U352" i="1"/>
  <c r="P352" i="1"/>
  <c r="R352" i="1" s="1"/>
  <c r="S352" i="1" s="1"/>
  <c r="T352" i="1"/>
  <c r="E352" i="1"/>
  <c r="F352" i="1" s="1"/>
  <c r="L284" i="1"/>
  <c r="M284" i="1" s="1"/>
  <c r="N284" i="1" s="1"/>
  <c r="O284" i="1" s="1"/>
  <c r="Q284" i="1" s="1"/>
  <c r="B284" i="1" s="1"/>
  <c r="K285" i="1"/>
  <c r="J608" i="1"/>
  <c r="I350" i="1"/>
  <c r="G351" i="1"/>
  <c r="H352" i="1" s="1"/>
  <c r="C339" i="1" l="1"/>
  <c r="H353" i="1"/>
  <c r="T353" i="1"/>
  <c r="U353" i="1"/>
  <c r="A354" i="1"/>
  <c r="D354" i="1" s="1"/>
  <c r="P353" i="1"/>
  <c r="R353" i="1" s="1"/>
  <c r="S353" i="1" s="1"/>
  <c r="E353" i="1"/>
  <c r="F353" i="1" s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U354" i="1"/>
  <c r="H354" i="1"/>
  <c r="P354" i="1"/>
  <c r="R354" i="1" s="1"/>
  <c r="S354" i="1" s="1"/>
  <c r="A355" i="1"/>
  <c r="D355" i="1" s="1"/>
  <c r="T354" i="1"/>
  <c r="E354" i="1"/>
  <c r="F354" i="1" s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A356" i="1"/>
  <c r="D356" i="1" s="1"/>
  <c r="U355" i="1"/>
  <c r="P355" i="1"/>
  <c r="R355" i="1" s="1"/>
  <c r="S355" i="1" s="1"/>
  <c r="E355" i="1"/>
  <c r="F355" i="1" s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U356" i="1"/>
  <c r="H356" i="1"/>
  <c r="A357" i="1"/>
  <c r="D357" i="1" s="1"/>
  <c r="P356" i="1"/>
  <c r="R356" i="1" s="1"/>
  <c r="S356" i="1" s="1"/>
  <c r="T356" i="1"/>
  <c r="E356" i="1"/>
  <c r="F356" i="1" s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U357" i="1"/>
  <c r="T357" i="1"/>
  <c r="P357" i="1"/>
  <c r="R357" i="1" s="1"/>
  <c r="S357" i="1" s="1"/>
  <c r="A358" i="1"/>
  <c r="D358" i="1" s="1"/>
  <c r="E357" i="1"/>
  <c r="F357" i="1" s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T358" i="1"/>
  <c r="A359" i="1"/>
  <c r="D359" i="1" s="1"/>
  <c r="U358" i="1"/>
  <c r="P358" i="1"/>
  <c r="R358" i="1" s="1"/>
  <c r="S358" i="1" s="1"/>
  <c r="E358" i="1"/>
  <c r="F358" i="1" s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T359" i="1"/>
  <c r="U359" i="1"/>
  <c r="P359" i="1"/>
  <c r="R359" i="1" s="1"/>
  <c r="S359" i="1" s="1"/>
  <c r="E359" i="1"/>
  <c r="F359" i="1" s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P360" i="1"/>
  <c r="R360" i="1" s="1"/>
  <c r="S360" i="1" s="1"/>
  <c r="T360" i="1"/>
  <c r="U360" i="1"/>
  <c r="A361" i="1"/>
  <c r="D361" i="1" s="1"/>
  <c r="E360" i="1"/>
  <c r="F360" i="1" s="1"/>
  <c r="L292" i="1"/>
  <c r="M292" i="1" s="1"/>
  <c r="N292" i="1" s="1"/>
  <c r="O292" i="1" s="1"/>
  <c r="Q292" i="1" s="1"/>
  <c r="B292" i="1" s="1"/>
  <c r="K293" i="1"/>
  <c r="J616" i="1"/>
  <c r="I358" i="1"/>
  <c r="G359" i="1"/>
  <c r="H360" i="1" s="1"/>
  <c r="C347" i="1" l="1"/>
  <c r="P361" i="1"/>
  <c r="R361" i="1" s="1"/>
  <c r="S361" i="1" s="1"/>
  <c r="A362" i="1"/>
  <c r="D362" i="1" s="1"/>
  <c r="T361" i="1"/>
  <c r="U361" i="1"/>
  <c r="E361" i="1"/>
  <c r="F361" i="1" s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U362" i="1"/>
  <c r="T362" i="1"/>
  <c r="A363" i="1"/>
  <c r="D363" i="1" s="1"/>
  <c r="P362" i="1"/>
  <c r="R362" i="1" s="1"/>
  <c r="S362" i="1" s="1"/>
  <c r="E362" i="1"/>
  <c r="F362" i="1" s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U363" i="1"/>
  <c r="H363" i="1"/>
  <c r="A364" i="1"/>
  <c r="D364" i="1" s="1"/>
  <c r="P363" i="1"/>
  <c r="R363" i="1" s="1"/>
  <c r="S363" i="1" s="1"/>
  <c r="T363" i="1"/>
  <c r="E363" i="1"/>
  <c r="F363" i="1" s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T364" i="1"/>
  <c r="A365" i="1"/>
  <c r="D365" i="1" s="1"/>
  <c r="P364" i="1"/>
  <c r="R364" i="1" s="1"/>
  <c r="S364" i="1" s="1"/>
  <c r="U364" i="1"/>
  <c r="E364" i="1"/>
  <c r="F364" i="1" s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U365" i="1"/>
  <c r="T365" i="1"/>
  <c r="P365" i="1"/>
  <c r="R365" i="1" s="1"/>
  <c r="S365" i="1" s="1"/>
  <c r="E365" i="1"/>
  <c r="F365" i="1" s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A367" i="1"/>
  <c r="D367" i="1" s="1"/>
  <c r="T366" i="1"/>
  <c r="H366" i="1"/>
  <c r="U366" i="1"/>
  <c r="P366" i="1"/>
  <c r="R366" i="1" s="1"/>
  <c r="S366" i="1" s="1"/>
  <c r="E366" i="1"/>
  <c r="F366" i="1" s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H367" i="1"/>
  <c r="U367" i="1"/>
  <c r="T367" i="1"/>
  <c r="P367" i="1"/>
  <c r="R367" i="1" s="1"/>
  <c r="S367" i="1" s="1"/>
  <c r="A368" i="1"/>
  <c r="D368" i="1" s="1"/>
  <c r="E367" i="1"/>
  <c r="F367" i="1" s="1"/>
  <c r="L299" i="1"/>
  <c r="M299" i="1" s="1"/>
  <c r="N299" i="1" s="1"/>
  <c r="O299" i="1" s="1"/>
  <c r="Q299" i="1" s="1"/>
  <c r="B299" i="1" s="1"/>
  <c r="K300" i="1"/>
  <c r="J623" i="1"/>
  <c r="I365" i="1"/>
  <c r="G366" i="1"/>
  <c r="C354" i="1" l="1"/>
  <c r="T368" i="1"/>
  <c r="H368" i="1"/>
  <c r="U368" i="1"/>
  <c r="A369" i="1"/>
  <c r="D369" i="1" s="1"/>
  <c r="P368" i="1"/>
  <c r="R368" i="1" s="1"/>
  <c r="S368" i="1" s="1"/>
  <c r="E368" i="1"/>
  <c r="F368" i="1" s="1"/>
  <c r="L300" i="1"/>
  <c r="M300" i="1" s="1"/>
  <c r="N300" i="1" s="1"/>
  <c r="O300" i="1" s="1"/>
  <c r="Q300" i="1" s="1"/>
  <c r="B300" i="1" s="1"/>
  <c r="K301" i="1"/>
  <c r="I366" i="1"/>
  <c r="G367" i="1"/>
  <c r="J624" i="1"/>
  <c r="C355" i="1" l="1"/>
  <c r="A370" i="1"/>
  <c r="D370" i="1" s="1"/>
  <c r="P369" i="1"/>
  <c r="R369" i="1" s="1"/>
  <c r="S369" i="1" s="1"/>
  <c r="U369" i="1"/>
  <c r="T369" i="1"/>
  <c r="H369" i="1"/>
  <c r="E369" i="1"/>
  <c r="F369" i="1" s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T370" i="1"/>
  <c r="H370" i="1"/>
  <c r="U370" i="1"/>
  <c r="P370" i="1"/>
  <c r="R370" i="1" s="1"/>
  <c r="S370" i="1" s="1"/>
  <c r="E370" i="1"/>
  <c r="F370" i="1" s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T371" i="1"/>
  <c r="P371" i="1"/>
  <c r="R371" i="1" s="1"/>
  <c r="S371" i="1" s="1"/>
  <c r="A372" i="1"/>
  <c r="D372" i="1" s="1"/>
  <c r="E371" i="1"/>
  <c r="F371" i="1" s="1"/>
  <c r="L303" i="1"/>
  <c r="M303" i="1" s="1"/>
  <c r="N303" i="1" s="1"/>
  <c r="O303" i="1" s="1"/>
  <c r="Q303" i="1" s="1"/>
  <c r="B303" i="1" s="1"/>
  <c r="K304" i="1"/>
  <c r="J627" i="1"/>
  <c r="I369" i="1"/>
  <c r="G370" i="1"/>
  <c r="H371" i="1" s="1"/>
  <c r="C358" i="1" l="1"/>
  <c r="T372" i="1"/>
  <c r="H372" i="1"/>
  <c r="U372" i="1"/>
  <c r="P372" i="1"/>
  <c r="R372" i="1" s="1"/>
  <c r="S372" i="1" s="1"/>
  <c r="A373" i="1"/>
  <c r="D373" i="1" s="1"/>
  <c r="E372" i="1"/>
  <c r="F372" i="1" s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P373" i="1"/>
  <c r="R373" i="1" s="1"/>
  <c r="S373" i="1" s="1"/>
  <c r="A374" i="1"/>
  <c r="D374" i="1" s="1"/>
  <c r="T373" i="1"/>
  <c r="U373" i="1"/>
  <c r="E373" i="1"/>
  <c r="F373" i="1" s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H374" i="1"/>
  <c r="U374" i="1"/>
  <c r="A375" i="1"/>
  <c r="D375" i="1" s="1"/>
  <c r="P374" i="1"/>
  <c r="R374" i="1" s="1"/>
  <c r="S374" i="1" s="1"/>
  <c r="E374" i="1"/>
  <c r="F374" i="1" s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T375" i="1"/>
  <c r="A376" i="1"/>
  <c r="D376" i="1" s="1"/>
  <c r="P375" i="1"/>
  <c r="R375" i="1" s="1"/>
  <c r="S375" i="1" s="1"/>
  <c r="E375" i="1"/>
  <c r="F375" i="1" s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H376" i="1"/>
  <c r="U376" i="1"/>
  <c r="T376" i="1"/>
  <c r="A377" i="1"/>
  <c r="D377" i="1" s="1"/>
  <c r="P376" i="1"/>
  <c r="R376" i="1" s="1"/>
  <c r="S376" i="1" s="1"/>
  <c r="E376" i="1"/>
  <c r="F376" i="1" s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A378" i="1"/>
  <c r="D378" i="1" s="1"/>
  <c r="H377" i="1"/>
  <c r="T377" i="1"/>
  <c r="U377" i="1"/>
  <c r="P377" i="1"/>
  <c r="R377" i="1" s="1"/>
  <c r="S377" i="1" s="1"/>
  <c r="E377" i="1"/>
  <c r="F377" i="1" s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U378" i="1"/>
  <c r="T378" i="1"/>
  <c r="H378" i="1"/>
  <c r="A379" i="1"/>
  <c r="D379" i="1" s="1"/>
  <c r="P378" i="1"/>
  <c r="R378" i="1" s="1"/>
  <c r="S378" i="1" s="1"/>
  <c r="E378" i="1"/>
  <c r="F378" i="1" s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A380" i="1"/>
  <c r="D380" i="1" s="1"/>
  <c r="P379" i="1"/>
  <c r="R379" i="1" s="1"/>
  <c r="S379" i="1" s="1"/>
  <c r="T379" i="1"/>
  <c r="H379" i="1"/>
  <c r="U379" i="1"/>
  <c r="E379" i="1"/>
  <c r="F379" i="1" s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U380" i="1"/>
  <c r="A381" i="1"/>
  <c r="D381" i="1" s="1"/>
  <c r="P380" i="1"/>
  <c r="R380" i="1" s="1"/>
  <c r="S380" i="1" s="1"/>
  <c r="E380" i="1"/>
  <c r="F380" i="1" s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A382" i="1"/>
  <c r="D382" i="1" s="1"/>
  <c r="P381" i="1"/>
  <c r="R381" i="1" s="1"/>
  <c r="S381" i="1" s="1"/>
  <c r="E381" i="1"/>
  <c r="F381" i="1" s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C368" i="1" l="1"/>
  <c r="U382" i="1"/>
  <c r="T382" i="1"/>
  <c r="P382" i="1"/>
  <c r="R382" i="1" s="1"/>
  <c r="S382" i="1" s="1"/>
  <c r="H382" i="1"/>
  <c r="A383" i="1"/>
  <c r="D383" i="1" s="1"/>
  <c r="E382" i="1"/>
  <c r="F382" i="1" s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P383" i="1"/>
  <c r="R383" i="1" s="1"/>
  <c r="S383" i="1" s="1"/>
  <c r="A384" i="1"/>
  <c r="D384" i="1" s="1"/>
  <c r="T383" i="1"/>
  <c r="U383" i="1"/>
  <c r="E383" i="1"/>
  <c r="F383" i="1" s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4" i="1"/>
  <c r="F384" i="1" s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T385" i="1"/>
  <c r="U385" i="1"/>
  <c r="P385" i="1"/>
  <c r="R385" i="1" s="1"/>
  <c r="S385" i="1" s="1"/>
  <c r="H385" i="1"/>
  <c r="A386" i="1"/>
  <c r="D386" i="1" s="1"/>
  <c r="E385" i="1"/>
  <c r="F385" i="1" s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P386" i="1"/>
  <c r="R386" i="1" s="1"/>
  <c r="S386" i="1" s="1"/>
  <c r="U386" i="1"/>
  <c r="T386" i="1"/>
  <c r="A387" i="1"/>
  <c r="D387" i="1" s="1"/>
  <c r="E386" i="1"/>
  <c r="F386" i="1" s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H387" i="1"/>
  <c r="T387" i="1"/>
  <c r="U387" i="1"/>
  <c r="A388" i="1"/>
  <c r="D388" i="1" s="1"/>
  <c r="P387" i="1"/>
  <c r="R387" i="1" s="1"/>
  <c r="S387" i="1" s="1"/>
  <c r="E387" i="1"/>
  <c r="F387" i="1" s="1"/>
  <c r="L319" i="1"/>
  <c r="M319" i="1" s="1"/>
  <c r="N319" i="1" s="1"/>
  <c r="O319" i="1" s="1"/>
  <c r="Q319" i="1" s="1"/>
  <c r="B319" i="1" s="1"/>
  <c r="K320" i="1"/>
  <c r="I385" i="1"/>
  <c r="G386" i="1"/>
  <c r="J643" i="1"/>
  <c r="C374" i="1" l="1"/>
  <c r="H388" i="1"/>
  <c r="U388" i="1"/>
  <c r="A389" i="1"/>
  <c r="D389" i="1" s="1"/>
  <c r="T388" i="1"/>
  <c r="P388" i="1"/>
  <c r="R388" i="1" s="1"/>
  <c r="S388" i="1" s="1"/>
  <c r="E388" i="1"/>
  <c r="F388" i="1" s="1"/>
  <c r="L320" i="1"/>
  <c r="M320" i="1" s="1"/>
  <c r="N320" i="1" s="1"/>
  <c r="O320" i="1" s="1"/>
  <c r="Q320" i="1" s="1"/>
  <c r="B320" i="1" s="1"/>
  <c r="K321" i="1"/>
  <c r="I386" i="1"/>
  <c r="G387" i="1"/>
  <c r="J644" i="1"/>
  <c r="C375" i="1" l="1"/>
  <c r="H389" i="1"/>
  <c r="A390" i="1"/>
  <c r="D390" i="1" s="1"/>
  <c r="P389" i="1"/>
  <c r="R389" i="1" s="1"/>
  <c r="S389" i="1" s="1"/>
  <c r="T389" i="1"/>
  <c r="U389" i="1"/>
  <c r="E389" i="1"/>
  <c r="F389" i="1" s="1"/>
  <c r="L321" i="1"/>
  <c r="M321" i="1" s="1"/>
  <c r="N321" i="1" s="1"/>
  <c r="O321" i="1" s="1"/>
  <c r="Q321" i="1" s="1"/>
  <c r="B321" i="1" s="1"/>
  <c r="K322" i="1"/>
  <c r="J645" i="1"/>
  <c r="I387" i="1"/>
  <c r="G388" i="1"/>
  <c r="C376" i="1" l="1"/>
  <c r="T390" i="1"/>
  <c r="H390" i="1"/>
  <c r="P390" i="1"/>
  <c r="R390" i="1" s="1"/>
  <c r="S390" i="1" s="1"/>
  <c r="A391" i="1"/>
  <c r="D391" i="1" s="1"/>
  <c r="U390" i="1"/>
  <c r="E390" i="1"/>
  <c r="F390" i="1" s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T391" i="1"/>
  <c r="U391" i="1"/>
  <c r="A392" i="1"/>
  <c r="D392" i="1" s="1"/>
  <c r="P391" i="1"/>
  <c r="R391" i="1" s="1"/>
  <c r="S391" i="1" s="1"/>
  <c r="E391" i="1"/>
  <c r="F391" i="1" s="1"/>
  <c r="L323" i="1"/>
  <c r="M323" i="1" s="1"/>
  <c r="N323" i="1" s="1"/>
  <c r="O323" i="1" s="1"/>
  <c r="Q323" i="1" s="1"/>
  <c r="B323" i="1" s="1"/>
  <c r="K324" i="1"/>
  <c r="I389" i="1"/>
  <c r="G390" i="1"/>
  <c r="H391" i="1" s="1"/>
  <c r="J647" i="1"/>
  <c r="C378" i="1" l="1"/>
  <c r="H392" i="1"/>
  <c r="P392" i="1"/>
  <c r="R392" i="1" s="1"/>
  <c r="S392" i="1" s="1"/>
  <c r="A393" i="1"/>
  <c r="D393" i="1" s="1"/>
  <c r="U392" i="1"/>
  <c r="T392" i="1"/>
  <c r="E392" i="1"/>
  <c r="F392" i="1" s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A394" i="1"/>
  <c r="D394" i="1" s="1"/>
  <c r="U393" i="1"/>
  <c r="P393" i="1"/>
  <c r="R393" i="1" s="1"/>
  <c r="S393" i="1" s="1"/>
  <c r="E393" i="1"/>
  <c r="F393" i="1" s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H394" i="1"/>
  <c r="P394" i="1"/>
  <c r="R394" i="1" s="1"/>
  <c r="S394" i="1" s="1"/>
  <c r="A395" i="1"/>
  <c r="D395" i="1" s="1"/>
  <c r="U394" i="1"/>
  <c r="T394" i="1"/>
  <c r="E394" i="1"/>
  <c r="F394" i="1" s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T395" i="1"/>
  <c r="U395" i="1"/>
  <c r="A396" i="1"/>
  <c r="D396" i="1" s="1"/>
  <c r="P395" i="1"/>
  <c r="R395" i="1" s="1"/>
  <c r="S395" i="1" s="1"/>
  <c r="E395" i="1"/>
  <c r="F395" i="1" s="1"/>
  <c r="L327" i="1"/>
  <c r="M327" i="1" s="1"/>
  <c r="N327" i="1" s="1"/>
  <c r="O327" i="1" s="1"/>
  <c r="Q327" i="1" s="1"/>
  <c r="B327" i="1" s="1"/>
  <c r="K328" i="1"/>
  <c r="J651" i="1"/>
  <c r="I393" i="1"/>
  <c r="G394" i="1"/>
  <c r="H395" i="1" s="1"/>
  <c r="C382" i="1" l="1"/>
  <c r="H396" i="1"/>
  <c r="P396" i="1"/>
  <c r="R396" i="1" s="1"/>
  <c r="S396" i="1" s="1"/>
  <c r="A397" i="1"/>
  <c r="D397" i="1" s="1"/>
  <c r="U396" i="1"/>
  <c r="T396" i="1"/>
  <c r="E396" i="1"/>
  <c r="F396" i="1" s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T397" i="1"/>
  <c r="U397" i="1"/>
  <c r="P397" i="1"/>
  <c r="R397" i="1" s="1"/>
  <c r="S397" i="1" s="1"/>
  <c r="E397" i="1"/>
  <c r="F397" i="1" s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8" i="1"/>
  <c r="F398" i="1" s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T399" i="1"/>
  <c r="H399" i="1"/>
  <c r="U399" i="1"/>
  <c r="P399" i="1"/>
  <c r="R399" i="1" s="1"/>
  <c r="S399" i="1" s="1"/>
  <c r="E399" i="1"/>
  <c r="F399" i="1" s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0" i="1"/>
  <c r="F400" i="1" s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P401" i="1"/>
  <c r="R401" i="1" s="1"/>
  <c r="S401" i="1" s="1"/>
  <c r="E401" i="1"/>
  <c r="F401" i="1" s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P402" i="1"/>
  <c r="R402" i="1" s="1"/>
  <c r="S402" i="1" s="1"/>
  <c r="T402" i="1"/>
  <c r="A403" i="1"/>
  <c r="D403" i="1" s="1"/>
  <c r="E402" i="1"/>
  <c r="F402" i="1" s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C389" i="1" l="1"/>
  <c r="A404" i="1"/>
  <c r="D404" i="1" s="1"/>
  <c r="P403" i="1"/>
  <c r="R403" i="1" s="1"/>
  <c r="S403" i="1" s="1"/>
  <c r="T403" i="1"/>
  <c r="U403" i="1"/>
  <c r="E403" i="1"/>
  <c r="F403" i="1" s="1"/>
  <c r="L335" i="1"/>
  <c r="M335" i="1" s="1"/>
  <c r="N335" i="1" s="1"/>
  <c r="O335" i="1" s="1"/>
  <c r="Q335" i="1" s="1"/>
  <c r="B335" i="1" s="1"/>
  <c r="K336" i="1"/>
  <c r="I401" i="1"/>
  <c r="G402" i="1"/>
  <c r="H403" i="1" s="1"/>
  <c r="J659" i="1"/>
  <c r="C390" i="1" l="1"/>
  <c r="P404" i="1"/>
  <c r="R404" i="1" s="1"/>
  <c r="S404" i="1" s="1"/>
  <c r="U404" i="1"/>
  <c r="T404" i="1"/>
  <c r="A405" i="1"/>
  <c r="D405" i="1" s="1"/>
  <c r="E404" i="1"/>
  <c r="F404" i="1" s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T405" i="1"/>
  <c r="P405" i="1"/>
  <c r="R405" i="1" s="1"/>
  <c r="S405" i="1" s="1"/>
  <c r="U405" i="1"/>
  <c r="E405" i="1"/>
  <c r="F405" i="1" s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H406" i="1"/>
  <c r="T406" i="1"/>
  <c r="A407" i="1"/>
  <c r="D407" i="1" s="1"/>
  <c r="P406" i="1"/>
  <c r="R406" i="1" s="1"/>
  <c r="S406" i="1" s="1"/>
  <c r="E406" i="1"/>
  <c r="F406" i="1" s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U407" i="1"/>
  <c r="P407" i="1"/>
  <c r="R407" i="1" s="1"/>
  <c r="S407" i="1" s="1"/>
  <c r="T407" i="1"/>
  <c r="A408" i="1"/>
  <c r="D408" i="1" s="1"/>
  <c r="E407" i="1"/>
  <c r="F407" i="1" s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H408" i="1"/>
  <c r="T408" i="1"/>
  <c r="U408" i="1"/>
  <c r="P408" i="1"/>
  <c r="R408" i="1" s="1"/>
  <c r="S408" i="1" s="1"/>
  <c r="A409" i="1"/>
  <c r="D409" i="1" s="1"/>
  <c r="E408" i="1"/>
  <c r="F408" i="1" s="1"/>
  <c r="L340" i="1"/>
  <c r="M340" i="1" s="1"/>
  <c r="N340" i="1" s="1"/>
  <c r="O340" i="1" s="1"/>
  <c r="Q340" i="1" s="1"/>
  <c r="B340" i="1" s="1"/>
  <c r="K341" i="1"/>
  <c r="I406" i="1"/>
  <c r="G407" i="1"/>
  <c r="J664" i="1"/>
  <c r="C395" i="1" l="1"/>
  <c r="U409" i="1"/>
  <c r="T409" i="1"/>
  <c r="H409" i="1"/>
  <c r="A410" i="1"/>
  <c r="D410" i="1" s="1"/>
  <c r="P409" i="1"/>
  <c r="R409" i="1" s="1"/>
  <c r="S409" i="1" s="1"/>
  <c r="E409" i="1"/>
  <c r="F409" i="1" s="1"/>
  <c r="L341" i="1"/>
  <c r="M341" i="1" s="1"/>
  <c r="N341" i="1" s="1"/>
  <c r="O341" i="1" s="1"/>
  <c r="Q341" i="1" s="1"/>
  <c r="B341" i="1" s="1"/>
  <c r="K342" i="1"/>
  <c r="J665" i="1"/>
  <c r="I407" i="1"/>
  <c r="G408" i="1"/>
  <c r="C396" i="1" l="1"/>
  <c r="T410" i="1"/>
  <c r="H410" i="1"/>
  <c r="A411" i="1"/>
  <c r="D411" i="1" s="1"/>
  <c r="P410" i="1"/>
  <c r="R410" i="1" s="1"/>
  <c r="S410" i="1" s="1"/>
  <c r="U410" i="1"/>
  <c r="E410" i="1"/>
  <c r="F410" i="1" s="1"/>
  <c r="L342" i="1"/>
  <c r="M342" i="1" s="1"/>
  <c r="N342" i="1" s="1"/>
  <c r="O342" i="1" s="1"/>
  <c r="Q342" i="1" s="1"/>
  <c r="B342" i="1" s="1"/>
  <c r="K343" i="1"/>
  <c r="J666" i="1"/>
  <c r="I408" i="1"/>
  <c r="G409" i="1"/>
  <c r="C397" i="1" l="1"/>
  <c r="H411" i="1"/>
  <c r="U411" i="1"/>
  <c r="T411" i="1"/>
  <c r="P411" i="1"/>
  <c r="R411" i="1" s="1"/>
  <c r="S411" i="1" s="1"/>
  <c r="A412" i="1"/>
  <c r="D412" i="1" s="1"/>
  <c r="E411" i="1"/>
  <c r="F411" i="1" s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P412" i="1"/>
  <c r="R412" i="1" s="1"/>
  <c r="S412" i="1" s="1"/>
  <c r="T412" i="1"/>
  <c r="U412" i="1"/>
  <c r="E412" i="1"/>
  <c r="F412" i="1" s="1"/>
  <c r="L344" i="1"/>
  <c r="M344" i="1" s="1"/>
  <c r="N344" i="1" s="1"/>
  <c r="O344" i="1" s="1"/>
  <c r="Q344" i="1" s="1"/>
  <c r="B344" i="1" s="1"/>
  <c r="K345" i="1"/>
  <c r="J668" i="1"/>
  <c r="I410" i="1"/>
  <c r="G411" i="1"/>
  <c r="H412" i="1" s="1"/>
  <c r="C399" i="1" l="1"/>
  <c r="A414" i="1"/>
  <c r="D414" i="1" s="1"/>
  <c r="H413" i="1"/>
  <c r="T413" i="1"/>
  <c r="U413" i="1"/>
  <c r="P413" i="1"/>
  <c r="R413" i="1" s="1"/>
  <c r="S413" i="1" s="1"/>
  <c r="E413" i="1"/>
  <c r="F413" i="1" s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P414" i="1"/>
  <c r="R414" i="1" s="1"/>
  <c r="S414" i="1" s="1"/>
  <c r="U414" i="1"/>
  <c r="T414" i="1"/>
  <c r="H414" i="1"/>
  <c r="A415" i="1"/>
  <c r="D415" i="1" s="1"/>
  <c r="E414" i="1"/>
  <c r="F414" i="1" s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T415" i="1"/>
  <c r="U415" i="1"/>
  <c r="P415" i="1"/>
  <c r="R415" i="1" s="1"/>
  <c r="S415" i="1" s="1"/>
  <c r="H415" i="1"/>
  <c r="A416" i="1"/>
  <c r="D416" i="1" s="1"/>
  <c r="E415" i="1"/>
  <c r="F415" i="1" s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A417" i="1"/>
  <c r="D417" i="1" s="1"/>
  <c r="P416" i="1"/>
  <c r="R416" i="1" s="1"/>
  <c r="S416" i="1" s="1"/>
  <c r="T416" i="1"/>
  <c r="E416" i="1"/>
  <c r="F416" i="1" s="1"/>
  <c r="L348" i="1"/>
  <c r="M348" i="1" s="1"/>
  <c r="N348" i="1" s="1"/>
  <c r="O348" i="1" s="1"/>
  <c r="Q348" i="1" s="1"/>
  <c r="B348" i="1" s="1"/>
  <c r="K349" i="1"/>
  <c r="I414" i="1"/>
  <c r="G415" i="1"/>
  <c r="H416" i="1" s="1"/>
  <c r="J672" i="1"/>
  <c r="C403" i="1" l="1"/>
  <c r="H417" i="1"/>
  <c r="A418" i="1"/>
  <c r="D418" i="1" s="1"/>
  <c r="P417" i="1"/>
  <c r="R417" i="1" s="1"/>
  <c r="S417" i="1" s="1"/>
  <c r="U417" i="1"/>
  <c r="T417" i="1"/>
  <c r="E417" i="1"/>
  <c r="F417" i="1" s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P418" i="1"/>
  <c r="R418" i="1" s="1"/>
  <c r="S418" i="1" s="1"/>
  <c r="T418" i="1"/>
  <c r="E418" i="1"/>
  <c r="F418" i="1" s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T419" i="1"/>
  <c r="A420" i="1"/>
  <c r="D420" i="1" s="1"/>
  <c r="U419" i="1"/>
  <c r="P419" i="1"/>
  <c r="R419" i="1" s="1"/>
  <c r="S419" i="1" s="1"/>
  <c r="E419" i="1"/>
  <c r="F419" i="1" s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H420" i="1"/>
  <c r="U420" i="1"/>
  <c r="T420" i="1"/>
  <c r="A421" i="1"/>
  <c r="D421" i="1" s="1"/>
  <c r="P420" i="1"/>
  <c r="R420" i="1" s="1"/>
  <c r="S420" i="1" s="1"/>
  <c r="E420" i="1"/>
  <c r="F420" i="1" s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T421" i="1"/>
  <c r="U421" i="1"/>
  <c r="A422" i="1"/>
  <c r="D422" i="1" s="1"/>
  <c r="H421" i="1"/>
  <c r="P421" i="1"/>
  <c r="R421" i="1" s="1"/>
  <c r="S421" i="1" s="1"/>
  <c r="E421" i="1"/>
  <c r="F421" i="1" s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U422" i="1"/>
  <c r="A423" i="1"/>
  <c r="D423" i="1" s="1"/>
  <c r="P422" i="1"/>
  <c r="R422" i="1" s="1"/>
  <c r="S422" i="1" s="1"/>
  <c r="T422" i="1"/>
  <c r="E422" i="1"/>
  <c r="F422" i="1" s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A424" i="1"/>
  <c r="D424" i="1" s="1"/>
  <c r="T423" i="1"/>
  <c r="U423" i="1"/>
  <c r="P423" i="1"/>
  <c r="R423" i="1" s="1"/>
  <c r="S423" i="1" s="1"/>
  <c r="E423" i="1"/>
  <c r="F423" i="1" s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C410" i="1" l="1"/>
  <c r="A425" i="1"/>
  <c r="D425" i="1" s="1"/>
  <c r="T424" i="1"/>
  <c r="U424" i="1"/>
  <c r="P424" i="1"/>
  <c r="R424" i="1" s="1"/>
  <c r="S424" i="1" s="1"/>
  <c r="E424" i="1"/>
  <c r="F424" i="1" s="1"/>
  <c r="L356" i="1"/>
  <c r="M356" i="1" s="1"/>
  <c r="N356" i="1" s="1"/>
  <c r="O356" i="1" s="1"/>
  <c r="Q356" i="1" s="1"/>
  <c r="B356" i="1" s="1"/>
  <c r="K357" i="1"/>
  <c r="I422" i="1"/>
  <c r="G423" i="1"/>
  <c r="H424" i="1" s="1"/>
  <c r="J680" i="1"/>
  <c r="C411" i="1" l="1"/>
  <c r="P425" i="1"/>
  <c r="R425" i="1" s="1"/>
  <c r="S425" i="1" s="1"/>
  <c r="T425" i="1"/>
  <c r="U425" i="1"/>
  <c r="A426" i="1"/>
  <c r="D426" i="1" s="1"/>
  <c r="E425" i="1"/>
  <c r="F425" i="1" s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T426" i="1"/>
  <c r="A427" i="1"/>
  <c r="D427" i="1" s="1"/>
  <c r="P426" i="1"/>
  <c r="R426" i="1" s="1"/>
  <c r="S426" i="1" s="1"/>
  <c r="E426" i="1"/>
  <c r="F426" i="1" s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U427" i="1"/>
  <c r="H427" i="1"/>
  <c r="A428" i="1"/>
  <c r="D428" i="1" s="1"/>
  <c r="T427" i="1"/>
  <c r="P427" i="1"/>
  <c r="R427" i="1" s="1"/>
  <c r="S427" i="1" s="1"/>
  <c r="E427" i="1"/>
  <c r="F427" i="1" s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U428" i="1"/>
  <c r="P428" i="1"/>
  <c r="R428" i="1" s="1"/>
  <c r="S428" i="1" s="1"/>
  <c r="A429" i="1"/>
  <c r="D429" i="1" s="1"/>
  <c r="E428" i="1"/>
  <c r="F428" i="1" s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U429" i="1"/>
  <c r="P429" i="1"/>
  <c r="R429" i="1" s="1"/>
  <c r="S429" i="1" s="1"/>
  <c r="T429" i="1"/>
  <c r="E429" i="1"/>
  <c r="F429" i="1" s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S430" i="1" s="1"/>
  <c r="T430" i="1"/>
  <c r="H430" i="1"/>
  <c r="U430" i="1"/>
  <c r="A431" i="1"/>
  <c r="D431" i="1" s="1"/>
  <c r="E430" i="1"/>
  <c r="F430" i="1" s="1"/>
  <c r="L362" i="1"/>
  <c r="M362" i="1" s="1"/>
  <c r="N362" i="1" s="1"/>
  <c r="O362" i="1" s="1"/>
  <c r="Q362" i="1" s="1"/>
  <c r="B362" i="1" s="1"/>
  <c r="K363" i="1"/>
  <c r="I428" i="1"/>
  <c r="G429" i="1"/>
  <c r="J686" i="1"/>
  <c r="C417" i="1" l="1"/>
  <c r="H431" i="1"/>
  <c r="T431" i="1"/>
  <c r="A432" i="1"/>
  <c r="D432" i="1" s="1"/>
  <c r="P431" i="1"/>
  <c r="R431" i="1" s="1"/>
  <c r="S431" i="1" s="1"/>
  <c r="U431" i="1"/>
  <c r="E431" i="1"/>
  <c r="F431" i="1" s="1"/>
  <c r="L363" i="1"/>
  <c r="M363" i="1" s="1"/>
  <c r="N363" i="1" s="1"/>
  <c r="O363" i="1" s="1"/>
  <c r="Q363" i="1" s="1"/>
  <c r="B363" i="1" s="1"/>
  <c r="K364" i="1"/>
  <c r="J687" i="1"/>
  <c r="I429" i="1"/>
  <c r="G430" i="1"/>
  <c r="C418" i="1" l="1"/>
  <c r="T432" i="1"/>
  <c r="H432" i="1"/>
  <c r="U432" i="1"/>
  <c r="P432" i="1"/>
  <c r="R432" i="1" s="1"/>
  <c r="S432" i="1" s="1"/>
  <c r="A433" i="1"/>
  <c r="D433" i="1" s="1"/>
  <c r="E432" i="1"/>
  <c r="F432" i="1" s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T433" i="1"/>
  <c r="P433" i="1"/>
  <c r="R433" i="1" s="1"/>
  <c r="S433" i="1" s="1"/>
  <c r="A434" i="1"/>
  <c r="D434" i="1" s="1"/>
  <c r="U433" i="1"/>
  <c r="E433" i="1"/>
  <c r="F433" i="1" s="1"/>
  <c r="L365" i="1"/>
  <c r="M365" i="1" s="1"/>
  <c r="N365" i="1" s="1"/>
  <c r="O365" i="1" s="1"/>
  <c r="Q365" i="1" s="1"/>
  <c r="B365" i="1" s="1"/>
  <c r="K366" i="1"/>
  <c r="J689" i="1"/>
  <c r="I431" i="1"/>
  <c r="G432" i="1"/>
  <c r="H433" i="1" s="1"/>
  <c r="C420" i="1" l="1"/>
  <c r="T434" i="1"/>
  <c r="H434" i="1"/>
  <c r="U434" i="1"/>
  <c r="A435" i="1"/>
  <c r="D435" i="1" s="1"/>
  <c r="P434" i="1"/>
  <c r="R434" i="1" s="1"/>
  <c r="S434" i="1" s="1"/>
  <c r="E434" i="1"/>
  <c r="F434" i="1" s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U435" i="1"/>
  <c r="T435" i="1"/>
  <c r="A436" i="1"/>
  <c r="D436" i="1" s="1"/>
  <c r="P435" i="1"/>
  <c r="R435" i="1" s="1"/>
  <c r="S435" i="1" s="1"/>
  <c r="H435" i="1"/>
  <c r="E435" i="1"/>
  <c r="F435" i="1" s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6" i="1"/>
  <c r="F436" i="1" s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T437" i="1"/>
  <c r="P437" i="1"/>
  <c r="R437" i="1" s="1"/>
  <c r="S437" i="1" s="1"/>
  <c r="A438" i="1"/>
  <c r="D438" i="1" s="1"/>
  <c r="U437" i="1"/>
  <c r="E437" i="1"/>
  <c r="F437" i="1" s="1"/>
  <c r="L369" i="1"/>
  <c r="M369" i="1" s="1"/>
  <c r="N369" i="1" s="1"/>
  <c r="O369" i="1" s="1"/>
  <c r="Q369" i="1" s="1"/>
  <c r="B369" i="1" s="1"/>
  <c r="K370" i="1"/>
  <c r="I435" i="1"/>
  <c r="G436" i="1"/>
  <c r="H437" i="1" s="1"/>
  <c r="J693" i="1"/>
  <c r="C424" i="1" l="1"/>
  <c r="T438" i="1"/>
  <c r="A439" i="1"/>
  <c r="D439" i="1" s="1"/>
  <c r="P438" i="1"/>
  <c r="R438" i="1" s="1"/>
  <c r="S438" i="1" s="1"/>
  <c r="H438" i="1"/>
  <c r="U438" i="1"/>
  <c r="E438" i="1"/>
  <c r="F438" i="1" s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P439" i="1"/>
  <c r="R439" i="1" s="1"/>
  <c r="S439" i="1" s="1"/>
  <c r="H439" i="1"/>
  <c r="E439" i="1"/>
  <c r="F439" i="1" s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T440" i="1"/>
  <c r="U440" i="1"/>
  <c r="A441" i="1"/>
  <c r="D441" i="1" s="1"/>
  <c r="P440" i="1"/>
  <c r="R440" i="1" s="1"/>
  <c r="S440" i="1" s="1"/>
  <c r="E440" i="1"/>
  <c r="F440" i="1" s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T441" i="1"/>
  <c r="P441" i="1"/>
  <c r="R441" i="1" s="1"/>
  <c r="S441" i="1" s="1"/>
  <c r="U441" i="1"/>
  <c r="A442" i="1"/>
  <c r="D442" i="1" s="1"/>
  <c r="E441" i="1"/>
  <c r="F441" i="1" s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T442" i="1"/>
  <c r="H442" i="1"/>
  <c r="P442" i="1"/>
  <c r="R442" i="1" s="1"/>
  <c r="S442" i="1" s="1"/>
  <c r="A443" i="1"/>
  <c r="D443" i="1" s="1"/>
  <c r="E442" i="1"/>
  <c r="F442" i="1" s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P443" i="1"/>
  <c r="R443" i="1" s="1"/>
  <c r="S443" i="1" s="1"/>
  <c r="E443" i="1"/>
  <c r="F443" i="1" s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U444" i="1"/>
  <c r="A445" i="1"/>
  <c r="D445" i="1" s="1"/>
  <c r="P444" i="1"/>
  <c r="R444" i="1" s="1"/>
  <c r="S444" i="1" s="1"/>
  <c r="T444" i="1"/>
  <c r="E444" i="1"/>
  <c r="F444" i="1" s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1" i="1" l="1"/>
  <c r="P445" i="1"/>
  <c r="R445" i="1" s="1"/>
  <c r="S445" i="1" s="1"/>
  <c r="U445" i="1"/>
  <c r="T445" i="1"/>
  <c r="A446" i="1"/>
  <c r="D446" i="1" s="1"/>
  <c r="E445" i="1"/>
  <c r="F445" i="1" s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T446" i="1"/>
  <c r="U446" i="1"/>
  <c r="E446" i="1"/>
  <c r="F446" i="1" s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U447" i="1"/>
  <c r="P447" i="1"/>
  <c r="R447" i="1" s="1"/>
  <c r="S447" i="1" s="1"/>
  <c r="T447" i="1"/>
  <c r="E447" i="1"/>
  <c r="F447" i="1" s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H448" i="1"/>
  <c r="A449" i="1"/>
  <c r="D449" i="1" s="1"/>
  <c r="U448" i="1"/>
  <c r="P448" i="1"/>
  <c r="R448" i="1" s="1"/>
  <c r="S448" i="1" s="1"/>
  <c r="T448" i="1"/>
  <c r="E448" i="1"/>
  <c r="F448" i="1" s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U449" i="1"/>
  <c r="T449" i="1"/>
  <c r="A450" i="1"/>
  <c r="D450" i="1" s="1"/>
  <c r="P449" i="1"/>
  <c r="R449" i="1" s="1"/>
  <c r="S449" i="1" s="1"/>
  <c r="H449" i="1"/>
  <c r="E449" i="1"/>
  <c r="F449" i="1" s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T450" i="1"/>
  <c r="A451" i="1"/>
  <c r="D451" i="1" s="1"/>
  <c r="U450" i="1"/>
  <c r="P450" i="1"/>
  <c r="R450" i="1" s="1"/>
  <c r="S450" i="1" s="1"/>
  <c r="E450" i="1"/>
  <c r="F450" i="1" s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P451" i="1"/>
  <c r="R451" i="1" s="1"/>
  <c r="S451" i="1" s="1"/>
  <c r="T451" i="1"/>
  <c r="E451" i="1"/>
  <c r="F451" i="1" s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H452" i="1"/>
  <c r="T452" i="1"/>
  <c r="A453" i="1"/>
  <c r="D453" i="1" s="1"/>
  <c r="U452" i="1"/>
  <c r="P452" i="1"/>
  <c r="R452" i="1" s="1"/>
  <c r="S452" i="1" s="1"/>
  <c r="E452" i="1"/>
  <c r="F452" i="1" s="1"/>
  <c r="L384" i="1"/>
  <c r="M384" i="1" s="1"/>
  <c r="N384" i="1" s="1"/>
  <c r="O384" i="1" s="1"/>
  <c r="Q384" i="1" s="1"/>
  <c r="B384" i="1" s="1"/>
  <c r="K385" i="1"/>
  <c r="I450" i="1"/>
  <c r="G451" i="1"/>
  <c r="J708" i="1"/>
  <c r="C439" i="1" l="1"/>
  <c r="P453" i="1"/>
  <c r="R453" i="1" s="1"/>
  <c r="S453" i="1" s="1"/>
  <c r="U453" i="1"/>
  <c r="T453" i="1"/>
  <c r="A454" i="1"/>
  <c r="D454" i="1" s="1"/>
  <c r="E453" i="1"/>
  <c r="F453" i="1" s="1"/>
  <c r="L385" i="1"/>
  <c r="M385" i="1" s="1"/>
  <c r="N385" i="1" s="1"/>
  <c r="O385" i="1" s="1"/>
  <c r="Q385" i="1" s="1"/>
  <c r="B385" i="1" s="1"/>
  <c r="K386" i="1"/>
  <c r="J709" i="1"/>
  <c r="I451" i="1"/>
  <c r="G452" i="1"/>
  <c r="H453" i="1" s="1"/>
  <c r="C440" i="1" l="1"/>
  <c r="H454" i="1"/>
  <c r="T454" i="1"/>
  <c r="U454" i="1"/>
  <c r="A455" i="1"/>
  <c r="D455" i="1" s="1"/>
  <c r="P454" i="1"/>
  <c r="R454" i="1" s="1"/>
  <c r="S454" i="1" s="1"/>
  <c r="E454" i="1"/>
  <c r="F454" i="1" s="1"/>
  <c r="L386" i="1"/>
  <c r="M386" i="1" s="1"/>
  <c r="N386" i="1" s="1"/>
  <c r="O386" i="1" s="1"/>
  <c r="Q386" i="1" s="1"/>
  <c r="B386" i="1" s="1"/>
  <c r="K387" i="1"/>
  <c r="I452" i="1"/>
  <c r="G453" i="1"/>
  <c r="J710" i="1"/>
  <c r="C441" i="1" l="1"/>
  <c r="T455" i="1"/>
  <c r="U455" i="1"/>
  <c r="H455" i="1"/>
  <c r="P455" i="1"/>
  <c r="R455" i="1" s="1"/>
  <c r="S455" i="1" s="1"/>
  <c r="A456" i="1"/>
  <c r="D456" i="1" s="1"/>
  <c r="E455" i="1"/>
  <c r="F455" i="1" s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T456" i="1"/>
  <c r="P456" i="1"/>
  <c r="R456" i="1" s="1"/>
  <c r="S456" i="1" s="1"/>
  <c r="A457" i="1"/>
  <c r="D457" i="1" s="1"/>
  <c r="E456" i="1"/>
  <c r="F456" i="1" s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A458" i="1"/>
  <c r="D458" i="1" s="1"/>
  <c r="P457" i="1"/>
  <c r="R457" i="1" s="1"/>
  <c r="S457" i="1" s="1"/>
  <c r="U457" i="1"/>
  <c r="E457" i="1"/>
  <c r="F457" i="1" s="1"/>
  <c r="L389" i="1"/>
  <c r="M389" i="1" s="1"/>
  <c r="N389" i="1" s="1"/>
  <c r="O389" i="1" s="1"/>
  <c r="Q389" i="1" s="1"/>
  <c r="B389" i="1" s="1"/>
  <c r="K390" i="1"/>
  <c r="I455" i="1"/>
  <c r="G456" i="1"/>
  <c r="H457" i="1" s="1"/>
  <c r="J713" i="1"/>
  <c r="C444" i="1" l="1"/>
  <c r="H458" i="1"/>
  <c r="U458" i="1"/>
  <c r="T458" i="1"/>
  <c r="A459" i="1"/>
  <c r="D459" i="1" s="1"/>
  <c r="P458" i="1"/>
  <c r="R458" i="1" s="1"/>
  <c r="S458" i="1" s="1"/>
  <c r="E458" i="1"/>
  <c r="F458" i="1" s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H459" i="1"/>
  <c r="A460" i="1"/>
  <c r="D460" i="1" s="1"/>
  <c r="P459" i="1"/>
  <c r="R459" i="1" s="1"/>
  <c r="S459" i="1" s="1"/>
  <c r="T459" i="1"/>
  <c r="E459" i="1"/>
  <c r="F459" i="1" s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A461" i="1"/>
  <c r="D461" i="1" s="1"/>
  <c r="P460" i="1"/>
  <c r="R460" i="1" s="1"/>
  <c r="S460" i="1" s="1"/>
  <c r="U460" i="1"/>
  <c r="T460" i="1"/>
  <c r="E460" i="1"/>
  <c r="F460" i="1" s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1" i="1"/>
  <c r="F461" i="1" s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U462" i="1"/>
  <c r="A463" i="1"/>
  <c r="D463" i="1" s="1"/>
  <c r="P462" i="1"/>
  <c r="R462" i="1" s="1"/>
  <c r="S462" i="1" s="1"/>
  <c r="E462" i="1"/>
  <c r="F462" i="1" s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P463" i="1"/>
  <c r="R463" i="1" s="1"/>
  <c r="S463" i="1" s="1"/>
  <c r="U463" i="1"/>
  <c r="A464" i="1"/>
  <c r="D464" i="1" s="1"/>
  <c r="E463" i="1"/>
  <c r="F463" i="1" s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U464" i="1"/>
  <c r="T464" i="1"/>
  <c r="P464" i="1"/>
  <c r="R464" i="1" s="1"/>
  <c r="S464" i="1" s="1"/>
  <c r="E464" i="1"/>
  <c r="F464" i="1" s="1"/>
  <c r="L396" i="1"/>
  <c r="M396" i="1" s="1"/>
  <c r="N396" i="1" s="1"/>
  <c r="O396" i="1" s="1"/>
  <c r="Q396" i="1" s="1"/>
  <c r="B396" i="1" s="1"/>
  <c r="K397" i="1"/>
  <c r="I462" i="1"/>
  <c r="G463" i="1"/>
  <c r="H464" i="1" s="1"/>
  <c r="J720" i="1"/>
  <c r="C451" i="1" l="1"/>
  <c r="T465" i="1"/>
  <c r="U465" i="1"/>
  <c r="A466" i="1"/>
  <c r="D466" i="1" s="1"/>
  <c r="P465" i="1"/>
  <c r="R465" i="1" s="1"/>
  <c r="S465" i="1" s="1"/>
  <c r="E465" i="1"/>
  <c r="F465" i="1" s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T466" i="1"/>
  <c r="A467" i="1"/>
  <c r="D467" i="1" s="1"/>
  <c r="U466" i="1"/>
  <c r="P466" i="1"/>
  <c r="R466" i="1" s="1"/>
  <c r="S466" i="1" s="1"/>
  <c r="E466" i="1"/>
  <c r="F466" i="1" s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A468" i="1"/>
  <c r="D468" i="1" s="1"/>
  <c r="U467" i="1"/>
  <c r="P467" i="1"/>
  <c r="R467" i="1" s="1"/>
  <c r="S467" i="1" s="1"/>
  <c r="E467" i="1"/>
  <c r="F467" i="1" s="1"/>
  <c r="L399" i="1"/>
  <c r="M399" i="1" s="1"/>
  <c r="N399" i="1" s="1"/>
  <c r="O399" i="1" s="1"/>
  <c r="Q399" i="1" s="1"/>
  <c r="B399" i="1" s="1"/>
  <c r="K400" i="1"/>
  <c r="I465" i="1"/>
  <c r="G466" i="1"/>
  <c r="J723" i="1"/>
  <c r="C454" i="1" l="1"/>
  <c r="T468" i="1"/>
  <c r="A469" i="1"/>
  <c r="D469" i="1" s="1"/>
  <c r="U468" i="1"/>
  <c r="P468" i="1"/>
  <c r="R468" i="1" s="1"/>
  <c r="S468" i="1" s="1"/>
  <c r="E468" i="1"/>
  <c r="F468" i="1" s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T469" i="1"/>
  <c r="H469" i="1"/>
  <c r="U469" i="1"/>
  <c r="P469" i="1"/>
  <c r="R469" i="1" s="1"/>
  <c r="S469" i="1" s="1"/>
  <c r="E469" i="1"/>
  <c r="F469" i="1" s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P470" i="1"/>
  <c r="R470" i="1" s="1"/>
  <c r="S470" i="1" s="1"/>
  <c r="E470" i="1"/>
  <c r="F470" i="1" s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T471" i="1"/>
  <c r="U471" i="1"/>
  <c r="P471" i="1"/>
  <c r="R471" i="1" s="1"/>
  <c r="S471" i="1" s="1"/>
  <c r="E471" i="1"/>
  <c r="F471" i="1" s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T472" i="1"/>
  <c r="U472" i="1"/>
  <c r="P472" i="1"/>
  <c r="R472" i="1" s="1"/>
  <c r="S472" i="1" s="1"/>
  <c r="E472" i="1"/>
  <c r="F472" i="1" s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U473" i="1"/>
  <c r="T473" i="1"/>
  <c r="A474" i="1"/>
  <c r="D474" i="1" s="1"/>
  <c r="P473" i="1"/>
  <c r="R473" i="1" s="1"/>
  <c r="S473" i="1" s="1"/>
  <c r="E473" i="1"/>
  <c r="F473" i="1" s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A475" i="1"/>
  <c r="D475" i="1" s="1"/>
  <c r="P474" i="1"/>
  <c r="R474" i="1" s="1"/>
  <c r="S474" i="1" s="1"/>
  <c r="U474" i="1"/>
  <c r="E474" i="1"/>
  <c r="F474" i="1" s="1"/>
  <c r="L406" i="1"/>
  <c r="M406" i="1" s="1"/>
  <c r="N406" i="1" s="1"/>
  <c r="O406" i="1" s="1"/>
  <c r="Q406" i="1" s="1"/>
  <c r="B406" i="1" s="1"/>
  <c r="K407" i="1"/>
  <c r="J730" i="1"/>
  <c r="I472" i="1"/>
  <c r="G473" i="1"/>
  <c r="H474" i="1" s="1"/>
  <c r="C461" i="1" l="1"/>
  <c r="H475" i="1"/>
  <c r="A476" i="1"/>
  <c r="D476" i="1" s="1"/>
  <c r="T475" i="1"/>
  <c r="U475" i="1"/>
  <c r="P475" i="1"/>
  <c r="R475" i="1" s="1"/>
  <c r="S475" i="1" s="1"/>
  <c r="E475" i="1"/>
  <c r="F475" i="1" s="1"/>
  <c r="L407" i="1"/>
  <c r="M407" i="1" s="1"/>
  <c r="N407" i="1" s="1"/>
  <c r="O407" i="1" s="1"/>
  <c r="Q407" i="1" s="1"/>
  <c r="B407" i="1" s="1"/>
  <c r="K408" i="1"/>
  <c r="I473" i="1"/>
  <c r="G474" i="1"/>
  <c r="J731" i="1"/>
  <c r="C462" i="1" l="1"/>
  <c r="H476" i="1"/>
  <c r="A477" i="1"/>
  <c r="D477" i="1" s="1"/>
  <c r="P476" i="1"/>
  <c r="R476" i="1" s="1"/>
  <c r="S476" i="1" s="1"/>
  <c r="U476" i="1"/>
  <c r="T476" i="1"/>
  <c r="E476" i="1"/>
  <c r="F476" i="1" s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7" i="1"/>
  <c r="F477" i="1" s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A479" i="1"/>
  <c r="D479" i="1" s="1"/>
  <c r="P478" i="1"/>
  <c r="R478" i="1" s="1"/>
  <c r="S478" i="1" s="1"/>
  <c r="U478" i="1"/>
  <c r="E478" i="1"/>
  <c r="F478" i="1" s="1"/>
  <c r="L410" i="1"/>
  <c r="M410" i="1" s="1"/>
  <c r="N410" i="1" s="1"/>
  <c r="O410" i="1" s="1"/>
  <c r="Q410" i="1" s="1"/>
  <c r="B410" i="1" s="1"/>
  <c r="K411" i="1"/>
  <c r="J734" i="1"/>
  <c r="I476" i="1"/>
  <c r="G477" i="1"/>
  <c r="H478" i="1" s="1"/>
  <c r="C465" i="1" l="1"/>
  <c r="U479" i="1"/>
  <c r="P479" i="1"/>
  <c r="R479" i="1" s="1"/>
  <c r="S479" i="1" s="1"/>
  <c r="H479" i="1"/>
  <c r="T479" i="1"/>
  <c r="A480" i="1"/>
  <c r="D480" i="1" s="1"/>
  <c r="E479" i="1"/>
  <c r="F479" i="1" s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0" i="1"/>
  <c r="F480" i="1" s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U481" i="1"/>
  <c r="A482" i="1"/>
  <c r="D482" i="1" s="1"/>
  <c r="P481" i="1"/>
  <c r="R481" i="1" s="1"/>
  <c r="S481" i="1" s="1"/>
  <c r="T481" i="1"/>
  <c r="H481" i="1"/>
  <c r="E481" i="1"/>
  <c r="F481" i="1" s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T482" i="1"/>
  <c r="U482" i="1"/>
  <c r="A483" i="1"/>
  <c r="D483" i="1" s="1"/>
  <c r="P482" i="1"/>
  <c r="R482" i="1" s="1"/>
  <c r="S482" i="1" s="1"/>
  <c r="E482" i="1"/>
  <c r="F482" i="1" s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P483" i="1"/>
  <c r="R483" i="1" s="1"/>
  <c r="S483" i="1" s="1"/>
  <c r="H483" i="1"/>
  <c r="T483" i="1"/>
  <c r="U483" i="1"/>
  <c r="A484" i="1"/>
  <c r="D484" i="1" s="1"/>
  <c r="E483" i="1"/>
  <c r="F483" i="1" s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T484" i="1"/>
  <c r="U484" i="1"/>
  <c r="A485" i="1"/>
  <c r="D485" i="1" s="1"/>
  <c r="P484" i="1"/>
  <c r="R484" i="1" s="1"/>
  <c r="S484" i="1" s="1"/>
  <c r="H484" i="1"/>
  <c r="E484" i="1"/>
  <c r="F484" i="1" s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A486" i="1"/>
  <c r="D486" i="1" s="1"/>
  <c r="T485" i="1"/>
  <c r="P485" i="1"/>
  <c r="R485" i="1" s="1"/>
  <c r="S485" i="1" s="1"/>
  <c r="E485" i="1"/>
  <c r="F485" i="1" s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6" i="1"/>
  <c r="F486" i="1" s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U487" i="1"/>
  <c r="T487" i="1"/>
  <c r="P487" i="1"/>
  <c r="R487" i="1" s="1"/>
  <c r="S487" i="1" s="1"/>
  <c r="E487" i="1"/>
  <c r="F487" i="1" s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T488" i="1"/>
  <c r="P488" i="1"/>
  <c r="R488" i="1" s="1"/>
  <c r="S488" i="1" s="1"/>
  <c r="E488" i="1"/>
  <c r="F488" i="1" s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C475" i="1" l="1"/>
  <c r="U489" i="1"/>
  <c r="H489" i="1"/>
  <c r="T489" i="1"/>
  <c r="A490" i="1"/>
  <c r="D490" i="1" s="1"/>
  <c r="P489" i="1"/>
  <c r="R489" i="1" s="1"/>
  <c r="S489" i="1" s="1"/>
  <c r="E489" i="1"/>
  <c r="F489" i="1" s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U490" i="1"/>
  <c r="A491" i="1"/>
  <c r="D491" i="1" s="1"/>
  <c r="P490" i="1"/>
  <c r="R490" i="1" s="1"/>
  <c r="S490" i="1" s="1"/>
  <c r="H490" i="1"/>
  <c r="E490" i="1"/>
  <c r="F490" i="1" s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A492" i="1"/>
  <c r="D492" i="1" s="1"/>
  <c r="H491" i="1"/>
  <c r="T491" i="1"/>
  <c r="P491" i="1"/>
  <c r="R491" i="1" s="1"/>
  <c r="S491" i="1" s="1"/>
  <c r="E491" i="1"/>
  <c r="F491" i="1" s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2" i="1"/>
  <c r="F492" i="1" s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T493" i="1"/>
  <c r="U493" i="1"/>
  <c r="A494" i="1"/>
  <c r="D494" i="1" s="1"/>
  <c r="P493" i="1"/>
  <c r="R493" i="1" s="1"/>
  <c r="S493" i="1" s="1"/>
  <c r="E493" i="1"/>
  <c r="F493" i="1" s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T494" i="1"/>
  <c r="U494" i="1"/>
  <c r="A495" i="1"/>
  <c r="D495" i="1" s="1"/>
  <c r="P494" i="1"/>
  <c r="R494" i="1" s="1"/>
  <c r="S494" i="1" s="1"/>
  <c r="E494" i="1"/>
  <c r="F494" i="1" s="1"/>
  <c r="L426" i="1"/>
  <c r="M426" i="1" s="1"/>
  <c r="N426" i="1" s="1"/>
  <c r="O426" i="1" s="1"/>
  <c r="Q426" i="1" s="1"/>
  <c r="B426" i="1" s="1"/>
  <c r="K427" i="1"/>
  <c r="J750" i="1"/>
  <c r="I492" i="1"/>
  <c r="G493" i="1"/>
  <c r="H494" i="1" s="1"/>
  <c r="C481" i="1" l="1"/>
  <c r="H495" i="1"/>
  <c r="A496" i="1"/>
  <c r="D496" i="1" s="1"/>
  <c r="U495" i="1"/>
  <c r="P495" i="1"/>
  <c r="R495" i="1" s="1"/>
  <c r="S495" i="1" s="1"/>
  <c r="T495" i="1"/>
  <c r="E495" i="1"/>
  <c r="F495" i="1" s="1"/>
  <c r="L427" i="1"/>
  <c r="M427" i="1" s="1"/>
  <c r="N427" i="1" s="1"/>
  <c r="O427" i="1" s="1"/>
  <c r="Q427" i="1" s="1"/>
  <c r="B427" i="1" s="1"/>
  <c r="K428" i="1"/>
  <c r="I493" i="1"/>
  <c r="G494" i="1"/>
  <c r="J751" i="1"/>
  <c r="C482" i="1" l="1"/>
  <c r="U496" i="1"/>
  <c r="T496" i="1"/>
  <c r="H496" i="1"/>
  <c r="P496" i="1"/>
  <c r="R496" i="1" s="1"/>
  <c r="S496" i="1" s="1"/>
  <c r="A497" i="1"/>
  <c r="D497" i="1" s="1"/>
  <c r="E496" i="1"/>
  <c r="F496" i="1" s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H497" i="1"/>
  <c r="A498" i="1"/>
  <c r="D498" i="1" s="1"/>
  <c r="P497" i="1"/>
  <c r="R497" i="1" s="1"/>
  <c r="S497" i="1" s="1"/>
  <c r="T497" i="1"/>
  <c r="E497" i="1"/>
  <c r="F497" i="1" s="1"/>
  <c r="L429" i="1"/>
  <c r="M429" i="1" s="1"/>
  <c r="N429" i="1" s="1"/>
  <c r="O429" i="1" s="1"/>
  <c r="Q429" i="1" s="1"/>
  <c r="B429" i="1" s="1"/>
  <c r="K430" i="1"/>
  <c r="J753" i="1"/>
  <c r="I495" i="1"/>
  <c r="G496" i="1"/>
  <c r="C484" i="1" l="1"/>
  <c r="U498" i="1"/>
  <c r="A499" i="1"/>
  <c r="D499" i="1" s="1"/>
  <c r="P498" i="1"/>
  <c r="R498" i="1" s="1"/>
  <c r="S498" i="1" s="1"/>
  <c r="T498" i="1"/>
  <c r="E498" i="1"/>
  <c r="F498" i="1" s="1"/>
  <c r="L430" i="1"/>
  <c r="M430" i="1" s="1"/>
  <c r="N430" i="1" s="1"/>
  <c r="O430" i="1" s="1"/>
  <c r="Q430" i="1" s="1"/>
  <c r="B430" i="1" s="1"/>
  <c r="K431" i="1"/>
  <c r="I496" i="1"/>
  <c r="G497" i="1"/>
  <c r="H498" i="1" s="1"/>
  <c r="J754" i="1"/>
  <c r="C485" i="1" l="1"/>
  <c r="U499" i="1"/>
  <c r="H499" i="1"/>
  <c r="T499" i="1"/>
  <c r="A500" i="1"/>
  <c r="D500" i="1" s="1"/>
  <c r="P499" i="1"/>
  <c r="R499" i="1" s="1"/>
  <c r="S499" i="1" s="1"/>
  <c r="E499" i="1"/>
  <c r="F499" i="1" s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A501" i="1"/>
  <c r="D501" i="1" s="1"/>
  <c r="P500" i="1"/>
  <c r="R500" i="1" s="1"/>
  <c r="S500" i="1" s="1"/>
  <c r="T500" i="1"/>
  <c r="U500" i="1"/>
  <c r="H500" i="1"/>
  <c r="E500" i="1"/>
  <c r="F500" i="1" s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U501" i="1"/>
  <c r="P501" i="1"/>
  <c r="R501" i="1" s="1"/>
  <c r="S501" i="1" s="1"/>
  <c r="T501" i="1"/>
  <c r="H501" i="1"/>
  <c r="A502" i="1"/>
  <c r="D502" i="1" s="1"/>
  <c r="E501" i="1"/>
  <c r="F501" i="1" s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U502" i="1"/>
  <c r="A503" i="1"/>
  <c r="D503" i="1" s="1"/>
  <c r="P502" i="1"/>
  <c r="R502" i="1" s="1"/>
  <c r="S502" i="1" s="1"/>
  <c r="T502" i="1"/>
  <c r="E502" i="1"/>
  <c r="F502" i="1" s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T503" i="1"/>
  <c r="P503" i="1"/>
  <c r="R503" i="1" s="1"/>
  <c r="S503" i="1" s="1"/>
  <c r="A504" i="1"/>
  <c r="D504" i="1" s="1"/>
  <c r="E503" i="1"/>
  <c r="F503" i="1" s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P504" i="1"/>
  <c r="R504" i="1" s="1"/>
  <c r="S504" i="1" s="1"/>
  <c r="H504" i="1"/>
  <c r="T504" i="1"/>
  <c r="U504" i="1"/>
  <c r="A505" i="1"/>
  <c r="D505" i="1" s="1"/>
  <c r="E504" i="1"/>
  <c r="F504" i="1" s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T505" i="1"/>
  <c r="P505" i="1"/>
  <c r="R505" i="1" s="1"/>
  <c r="S505" i="1" s="1"/>
  <c r="A506" i="1"/>
  <c r="D506" i="1" s="1"/>
  <c r="U505" i="1"/>
  <c r="E505" i="1"/>
  <c r="F505" i="1" s="1"/>
  <c r="L437" i="1"/>
  <c r="M437" i="1" s="1"/>
  <c r="N437" i="1" s="1"/>
  <c r="O437" i="1" s="1"/>
  <c r="Q437" i="1" s="1"/>
  <c r="B437" i="1" s="1"/>
  <c r="K438" i="1"/>
  <c r="J761" i="1"/>
  <c r="I503" i="1"/>
  <c r="G504" i="1"/>
  <c r="H505" i="1" s="1"/>
  <c r="C492" i="1" l="1"/>
  <c r="T506" i="1"/>
  <c r="U506" i="1"/>
  <c r="P506" i="1"/>
  <c r="R506" i="1" s="1"/>
  <c r="S506" i="1" s="1"/>
  <c r="A507" i="1"/>
  <c r="D507" i="1" s="1"/>
  <c r="E506" i="1"/>
  <c r="F506" i="1" s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U507" i="1"/>
  <c r="P507" i="1"/>
  <c r="R507" i="1" s="1"/>
  <c r="S507" i="1" s="1"/>
  <c r="T507" i="1"/>
  <c r="A508" i="1"/>
  <c r="D508" i="1" s="1"/>
  <c r="E507" i="1"/>
  <c r="F507" i="1" s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T508" i="1"/>
  <c r="A509" i="1"/>
  <c r="D509" i="1" s="1"/>
  <c r="U508" i="1"/>
  <c r="P508" i="1"/>
  <c r="R508" i="1" s="1"/>
  <c r="S508" i="1" s="1"/>
  <c r="E508" i="1"/>
  <c r="F508" i="1" s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A510" i="1"/>
  <c r="D510" i="1" s="1"/>
  <c r="U509" i="1"/>
  <c r="T509" i="1"/>
  <c r="P509" i="1"/>
  <c r="R509" i="1" s="1"/>
  <c r="S509" i="1" s="1"/>
  <c r="E509" i="1"/>
  <c r="F509" i="1" s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0" i="1"/>
  <c r="F510" i="1" s="1"/>
  <c r="L442" i="1"/>
  <c r="M442" i="1" s="1"/>
  <c r="N442" i="1" s="1"/>
  <c r="O442" i="1" s="1"/>
  <c r="Q442" i="1" s="1"/>
  <c r="B442" i="1" s="1"/>
  <c r="K443" i="1"/>
  <c r="I508" i="1"/>
  <c r="G509" i="1"/>
  <c r="J766" i="1"/>
  <c r="C497" i="1" l="1"/>
  <c r="T511" i="1"/>
  <c r="H511" i="1"/>
  <c r="P511" i="1"/>
  <c r="R511" i="1" s="1"/>
  <c r="S511" i="1" s="1"/>
  <c r="A512" i="1"/>
  <c r="D512" i="1" s="1"/>
  <c r="U511" i="1"/>
  <c r="E511" i="1"/>
  <c r="F511" i="1" s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A513" i="1"/>
  <c r="D513" i="1" s="1"/>
  <c r="P512" i="1"/>
  <c r="R512" i="1" s="1"/>
  <c r="S512" i="1" s="1"/>
  <c r="U512" i="1"/>
  <c r="E512" i="1"/>
  <c r="F512" i="1" s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T513" i="1"/>
  <c r="A514" i="1"/>
  <c r="D514" i="1" s="1"/>
  <c r="U513" i="1"/>
  <c r="P513" i="1"/>
  <c r="R513" i="1" s="1"/>
  <c r="S513" i="1" s="1"/>
  <c r="E513" i="1"/>
  <c r="F513" i="1" s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U514" i="1"/>
  <c r="A515" i="1"/>
  <c r="D515" i="1" s="1"/>
  <c r="T514" i="1"/>
  <c r="P514" i="1"/>
  <c r="R514" i="1" s="1"/>
  <c r="S514" i="1" s="1"/>
  <c r="E514" i="1"/>
  <c r="F514" i="1" s="1"/>
  <c r="L446" i="1"/>
  <c r="M446" i="1" s="1"/>
  <c r="N446" i="1" s="1"/>
  <c r="O446" i="1" s="1"/>
  <c r="Q446" i="1" s="1"/>
  <c r="B446" i="1" s="1"/>
  <c r="K447" i="1"/>
  <c r="I512" i="1"/>
  <c r="G513" i="1"/>
  <c r="H514" i="1" s="1"/>
  <c r="J770" i="1"/>
  <c r="C501" i="1" l="1"/>
  <c r="T515" i="1"/>
  <c r="H515" i="1"/>
  <c r="U515" i="1"/>
  <c r="A516" i="1"/>
  <c r="D516" i="1" s="1"/>
  <c r="P515" i="1"/>
  <c r="R515" i="1" s="1"/>
  <c r="S515" i="1" s="1"/>
  <c r="E515" i="1"/>
  <c r="F515" i="1" s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P516" i="1"/>
  <c r="R516" i="1" s="1"/>
  <c r="S516" i="1" s="1"/>
  <c r="U516" i="1"/>
  <c r="T516" i="1"/>
  <c r="E516" i="1"/>
  <c r="F516" i="1" s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H517" i="1"/>
  <c r="P517" i="1"/>
  <c r="R517" i="1" s="1"/>
  <c r="S517" i="1" s="1"/>
  <c r="A518" i="1"/>
  <c r="D518" i="1" s="1"/>
  <c r="E517" i="1"/>
  <c r="F517" i="1" s="1"/>
  <c r="L449" i="1"/>
  <c r="M449" i="1" s="1"/>
  <c r="N449" i="1" s="1"/>
  <c r="O449" i="1" s="1"/>
  <c r="Q449" i="1" s="1"/>
  <c r="B449" i="1" s="1"/>
  <c r="K450" i="1"/>
  <c r="I515" i="1"/>
  <c r="G516" i="1"/>
  <c r="J773" i="1"/>
  <c r="C504" i="1" l="1"/>
  <c r="P518" i="1"/>
  <c r="A519" i="1"/>
  <c r="D519" i="1" s="1"/>
  <c r="U518" i="1"/>
  <c r="T518" i="1"/>
  <c r="E518" i="1"/>
  <c r="F518" i="1" s="1"/>
  <c r="L450" i="1"/>
  <c r="M450" i="1" s="1"/>
  <c r="N450" i="1" s="1"/>
  <c r="O450" i="1" s="1"/>
  <c r="Q450" i="1" s="1"/>
  <c r="B450" i="1" s="1"/>
  <c r="K451" i="1"/>
  <c r="J774" i="1"/>
  <c r="I516" i="1"/>
  <c r="G517" i="1"/>
  <c r="H518" i="1" s="1"/>
  <c r="C505" i="1" l="1"/>
  <c r="T519" i="1"/>
  <c r="H519" i="1"/>
  <c r="R518" i="1"/>
  <c r="S518" i="1" s="1"/>
  <c r="U519" i="1"/>
  <c r="A520" i="1"/>
  <c r="D520" i="1" s="1"/>
  <c r="P519" i="1"/>
  <c r="E519" i="1"/>
  <c r="F519" i="1" s="1"/>
  <c r="L451" i="1"/>
  <c r="M451" i="1" s="1"/>
  <c r="N451" i="1" s="1"/>
  <c r="O451" i="1" s="1"/>
  <c r="Q451" i="1" s="1"/>
  <c r="B451" i="1" s="1"/>
  <c r="K452" i="1"/>
  <c r="J775" i="1"/>
  <c r="I517" i="1"/>
  <c r="G518" i="1"/>
  <c r="C506" i="1" l="1"/>
  <c r="U520" i="1"/>
  <c r="H520" i="1"/>
  <c r="T520" i="1"/>
  <c r="R519" i="1"/>
  <c r="S519" i="1" s="1"/>
  <c r="P520" i="1"/>
  <c r="A521" i="1"/>
  <c r="D521" i="1" s="1"/>
  <c r="E520" i="1"/>
  <c r="F520" i="1" s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H521" i="1"/>
  <c r="T521" i="1"/>
  <c r="P521" i="1"/>
  <c r="U521" i="1"/>
  <c r="R520" i="1"/>
  <c r="S520" i="1" s="1"/>
  <c r="A522" i="1"/>
  <c r="D522" i="1" s="1"/>
  <c r="E521" i="1"/>
  <c r="F521" i="1" s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H522" i="1"/>
  <c r="T522" i="1"/>
  <c r="R521" i="1"/>
  <c r="S521" i="1" s="1"/>
  <c r="P522" i="1"/>
  <c r="A523" i="1"/>
  <c r="D523" i="1" s="1"/>
  <c r="E522" i="1"/>
  <c r="F522" i="1" s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T523" i="1"/>
  <c r="U523" i="1"/>
  <c r="A524" i="1"/>
  <c r="D524" i="1" s="1"/>
  <c r="P523" i="1"/>
  <c r="R523" i="1" s="1"/>
  <c r="S523" i="1" s="1"/>
  <c r="R522" i="1"/>
  <c r="S522" i="1" s="1"/>
  <c r="H523" i="1"/>
  <c r="E523" i="1"/>
  <c r="F523" i="1" s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P524" i="1"/>
  <c r="A525" i="1"/>
  <c r="D525" i="1" s="1"/>
  <c r="T524" i="1"/>
  <c r="E524" i="1"/>
  <c r="F524" i="1" s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A526" i="1"/>
  <c r="D526" i="1" s="1"/>
  <c r="R524" i="1"/>
  <c r="S524" i="1" s="1"/>
  <c r="U525" i="1"/>
  <c r="P525" i="1"/>
  <c r="E525" i="1"/>
  <c r="F525" i="1" s="1"/>
  <c r="L457" i="1"/>
  <c r="M457" i="1" s="1"/>
  <c r="N457" i="1" s="1"/>
  <c r="O457" i="1" s="1"/>
  <c r="Q457" i="1" s="1"/>
  <c r="B457" i="1" s="1"/>
  <c r="K458" i="1"/>
  <c r="I523" i="1"/>
  <c r="G524" i="1"/>
  <c r="H525" i="1" s="1"/>
  <c r="J781" i="1"/>
  <c r="C512" i="1" l="1"/>
  <c r="H526" i="1"/>
  <c r="T526" i="1"/>
  <c r="U526" i="1"/>
  <c r="R525" i="1"/>
  <c r="S525" i="1" s="1"/>
  <c r="P526" i="1"/>
  <c r="R526" i="1" s="1"/>
  <c r="S526" i="1" s="1"/>
  <c r="A527" i="1"/>
  <c r="D527" i="1" s="1"/>
  <c r="E526" i="1"/>
  <c r="F526" i="1" s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U527" i="1"/>
  <c r="A528" i="1"/>
  <c r="D528" i="1" s="1"/>
  <c r="P527" i="1"/>
  <c r="H527" i="1"/>
  <c r="T527" i="1"/>
  <c r="E527" i="1"/>
  <c r="F527" i="1" s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U528" i="1"/>
  <c r="P528" i="1"/>
  <c r="T528" i="1"/>
  <c r="R527" i="1"/>
  <c r="S527" i="1" s="1"/>
  <c r="A529" i="1"/>
  <c r="D529" i="1" s="1"/>
  <c r="E528" i="1"/>
  <c r="F528" i="1" s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U529" i="1"/>
  <c r="A530" i="1"/>
  <c r="D530" i="1" s="1"/>
  <c r="T529" i="1"/>
  <c r="R528" i="1"/>
  <c r="S528" i="1" s="1"/>
  <c r="P529" i="1"/>
  <c r="E529" i="1"/>
  <c r="F529" i="1" s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U530" i="1"/>
  <c r="A531" i="1"/>
  <c r="D531" i="1" s="1"/>
  <c r="P530" i="1"/>
  <c r="T530" i="1"/>
  <c r="R529" i="1"/>
  <c r="S529" i="1" s="1"/>
  <c r="H530" i="1"/>
  <c r="E530" i="1"/>
  <c r="F530" i="1" s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T531" i="1"/>
  <c r="A532" i="1"/>
  <c r="D532" i="1" s="1"/>
  <c r="R530" i="1"/>
  <c r="S530" i="1" s="1"/>
  <c r="U531" i="1"/>
  <c r="P531" i="1"/>
  <c r="E531" i="1"/>
  <c r="F531" i="1" s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C518" i="1" l="1"/>
  <c r="U532" i="1"/>
  <c r="R531" i="1"/>
  <c r="S531" i="1" s="1"/>
  <c r="T532" i="1"/>
  <c r="A533" i="1"/>
  <c r="D533" i="1" s="1"/>
  <c r="P532" i="1"/>
  <c r="E532" i="1"/>
  <c r="F532" i="1" s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T533" i="1"/>
  <c r="P533" i="1"/>
  <c r="U533" i="1"/>
  <c r="R532" i="1"/>
  <c r="S532" i="1" s="1"/>
  <c r="H533" i="1"/>
  <c r="A534" i="1"/>
  <c r="D534" i="1" s="1"/>
  <c r="E533" i="1"/>
  <c r="F533" i="1" s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H534" i="1"/>
  <c r="T534" i="1"/>
  <c r="R533" i="1"/>
  <c r="S533" i="1" s="1"/>
  <c r="A535" i="1"/>
  <c r="D535" i="1" s="1"/>
  <c r="E534" i="1"/>
  <c r="F534" i="1" s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H535" i="1"/>
  <c r="U535" i="1"/>
  <c r="T535" i="1"/>
  <c r="R534" i="1"/>
  <c r="S534" i="1" s="1"/>
  <c r="P535" i="1"/>
  <c r="U536" i="1" s="1"/>
  <c r="A536" i="1"/>
  <c r="D536" i="1" s="1"/>
  <c r="E535" i="1"/>
  <c r="F535" i="1" s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A537" i="1"/>
  <c r="D537" i="1" s="1"/>
  <c r="T536" i="1"/>
  <c r="R535" i="1"/>
  <c r="S535" i="1" s="1"/>
  <c r="P536" i="1"/>
  <c r="R536" i="1" s="1"/>
  <c r="S536" i="1" s="1"/>
  <c r="E536" i="1"/>
  <c r="F536" i="1" s="1"/>
  <c r="L468" i="1"/>
  <c r="M468" i="1" s="1"/>
  <c r="N468" i="1" s="1"/>
  <c r="O468" i="1" s="1"/>
  <c r="Q468" i="1" s="1"/>
  <c r="B468" i="1" s="1"/>
  <c r="K469" i="1"/>
  <c r="J792" i="1"/>
  <c r="I534" i="1"/>
  <c r="G535" i="1"/>
  <c r="H536" i="1" s="1"/>
  <c r="C523" i="1" l="1"/>
  <c r="H537" i="1"/>
  <c r="A538" i="1"/>
  <c r="D538" i="1" s="1"/>
  <c r="U537" i="1"/>
  <c r="T537" i="1"/>
  <c r="P537" i="1"/>
  <c r="E537" i="1"/>
  <c r="F537" i="1" s="1"/>
  <c r="L469" i="1"/>
  <c r="M469" i="1" s="1"/>
  <c r="N469" i="1" s="1"/>
  <c r="O469" i="1" s="1"/>
  <c r="Q469" i="1" s="1"/>
  <c r="B469" i="1" s="1"/>
  <c r="K470" i="1"/>
  <c r="I535" i="1"/>
  <c r="G536" i="1"/>
  <c r="J793" i="1"/>
  <c r="C524" i="1" l="1"/>
  <c r="U538" i="1"/>
  <c r="A539" i="1"/>
  <c r="D539" i="1" s="1"/>
  <c r="H538" i="1"/>
  <c r="T538" i="1"/>
  <c r="R537" i="1"/>
  <c r="S537" i="1" s="1"/>
  <c r="P538" i="1"/>
  <c r="E538" i="1"/>
  <c r="F538" i="1" s="1"/>
  <c r="L470" i="1"/>
  <c r="M470" i="1" s="1"/>
  <c r="N470" i="1" s="1"/>
  <c r="O470" i="1" s="1"/>
  <c r="Q470" i="1" s="1"/>
  <c r="B470" i="1" s="1"/>
  <c r="K471" i="1"/>
  <c r="J794" i="1"/>
  <c r="I536" i="1"/>
  <c r="G537" i="1"/>
  <c r="C525" i="1" l="1"/>
  <c r="U539" i="1"/>
  <c r="H539" i="1"/>
  <c r="P539" i="1"/>
  <c r="T539" i="1"/>
  <c r="R538" i="1"/>
  <c r="S538" i="1" s="1"/>
  <c r="A540" i="1"/>
  <c r="D540" i="1" s="1"/>
  <c r="E539" i="1"/>
  <c r="F539" i="1" s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P540" i="1"/>
  <c r="R540" i="1" s="1"/>
  <c r="S540" i="1" s="1"/>
  <c r="T540" i="1"/>
  <c r="R539" i="1"/>
  <c r="S539" i="1" s="1"/>
  <c r="A541" i="1"/>
  <c r="D541" i="1" s="1"/>
  <c r="E540" i="1"/>
  <c r="F540" i="1" s="1"/>
  <c r="L472" i="1"/>
  <c r="M472" i="1" s="1"/>
  <c r="N472" i="1" s="1"/>
  <c r="O472" i="1" s="1"/>
  <c r="Q472" i="1" s="1"/>
  <c r="B472" i="1" s="1"/>
  <c r="K473" i="1"/>
  <c r="J796" i="1"/>
  <c r="I538" i="1"/>
  <c r="G539" i="1"/>
  <c r="H540" i="1" s="1"/>
  <c r="C527" i="1" l="1"/>
  <c r="P541" i="1"/>
  <c r="H541" i="1"/>
  <c r="U541" i="1"/>
  <c r="T541" i="1"/>
  <c r="A542" i="1"/>
  <c r="D542" i="1" s="1"/>
  <c r="E541" i="1"/>
  <c r="F541" i="1" s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H542" i="1"/>
  <c r="T542" i="1"/>
  <c r="R541" i="1"/>
  <c r="S541" i="1" s="1"/>
  <c r="A543" i="1"/>
  <c r="D543" i="1" s="1"/>
  <c r="P542" i="1"/>
  <c r="R542" i="1" s="1"/>
  <c r="S542" i="1" s="1"/>
  <c r="E542" i="1"/>
  <c r="F542" i="1" s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U543" i="1"/>
  <c r="A544" i="1"/>
  <c r="D544" i="1" s="1"/>
  <c r="P543" i="1"/>
  <c r="T543" i="1"/>
  <c r="E543" i="1"/>
  <c r="F543" i="1" s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H544" i="1"/>
  <c r="A545" i="1"/>
  <c r="D545" i="1" s="1"/>
  <c r="T544" i="1"/>
  <c r="R543" i="1"/>
  <c r="S543" i="1" s="1"/>
  <c r="P544" i="1"/>
  <c r="R544" i="1" s="1"/>
  <c r="S544" i="1" s="1"/>
  <c r="E544" i="1"/>
  <c r="F544" i="1" s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U545" i="1"/>
  <c r="H545" i="1"/>
  <c r="A546" i="1"/>
  <c r="D546" i="1" s="1"/>
  <c r="P545" i="1"/>
  <c r="E545" i="1"/>
  <c r="F545" i="1" s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T546" i="1"/>
  <c r="P546" i="1"/>
  <c r="R546" i="1" s="1"/>
  <c r="S546" i="1" s="1"/>
  <c r="R545" i="1"/>
  <c r="S545" i="1" s="1"/>
  <c r="U546" i="1"/>
  <c r="H546" i="1"/>
  <c r="A547" i="1"/>
  <c r="D547" i="1" s="1"/>
  <c r="E546" i="1"/>
  <c r="F546" i="1" s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T547" i="1"/>
  <c r="U547" i="1"/>
  <c r="A548" i="1"/>
  <c r="D548" i="1" s="1"/>
  <c r="P547" i="1"/>
  <c r="E547" i="1"/>
  <c r="F547" i="1" s="1"/>
  <c r="L479" i="1"/>
  <c r="M479" i="1" s="1"/>
  <c r="N479" i="1" s="1"/>
  <c r="O479" i="1" s="1"/>
  <c r="Q479" i="1" s="1"/>
  <c r="B479" i="1" s="1"/>
  <c r="K480" i="1"/>
  <c r="J803" i="1"/>
  <c r="I545" i="1"/>
  <c r="G546" i="1"/>
  <c r="H547" i="1" s="1"/>
  <c r="C534" i="1" l="1"/>
  <c r="T548" i="1"/>
  <c r="P548" i="1"/>
  <c r="H548" i="1"/>
  <c r="R547" i="1"/>
  <c r="S547" i="1" s="1"/>
  <c r="U548" i="1"/>
  <c r="A549" i="1"/>
  <c r="D549" i="1" s="1"/>
  <c r="E548" i="1"/>
  <c r="F548" i="1" s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H549" i="1"/>
  <c r="R548" i="1"/>
  <c r="S548" i="1" s="1"/>
  <c r="T549" i="1"/>
  <c r="U549" i="1"/>
  <c r="A550" i="1"/>
  <c r="D550" i="1" s="1"/>
  <c r="P549" i="1"/>
  <c r="E549" i="1"/>
  <c r="F549" i="1" s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0" i="1"/>
  <c r="F550" i="1" s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37" i="1" l="1"/>
  <c r="U551" i="1"/>
  <c r="P551" i="1"/>
  <c r="R551" i="1" s="1"/>
  <c r="S551" i="1" s="1"/>
  <c r="T551" i="1"/>
  <c r="R550" i="1"/>
  <c r="S550" i="1" s="1"/>
  <c r="A552" i="1"/>
  <c r="D552" i="1" s="1"/>
  <c r="E551" i="1"/>
  <c r="F551" i="1" s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P552" i="1"/>
  <c r="E552" i="1"/>
  <c r="F552" i="1" s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U553" i="1"/>
  <c r="A554" i="1"/>
  <c r="D554" i="1" s="1"/>
  <c r="P553" i="1"/>
  <c r="E553" i="1"/>
  <c r="F553" i="1" s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U554" i="1"/>
  <c r="T554" i="1"/>
  <c r="R553" i="1"/>
  <c r="S553" i="1" s="1"/>
  <c r="A555" i="1"/>
  <c r="D555" i="1" s="1"/>
  <c r="P554" i="1"/>
  <c r="E554" i="1"/>
  <c r="F554" i="1" s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P555" i="1"/>
  <c r="E555" i="1"/>
  <c r="F555" i="1" s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P556" i="1"/>
  <c r="H556" i="1"/>
  <c r="U556" i="1"/>
  <c r="A557" i="1"/>
  <c r="D557" i="1" s="1"/>
  <c r="E556" i="1"/>
  <c r="F556" i="1" s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P557" i="1"/>
  <c r="A558" i="1"/>
  <c r="D558" i="1" s="1"/>
  <c r="R556" i="1"/>
  <c r="S556" i="1" s="1"/>
  <c r="T557" i="1"/>
  <c r="E557" i="1"/>
  <c r="F557" i="1" s="1"/>
  <c r="L489" i="1"/>
  <c r="M489" i="1" s="1"/>
  <c r="N489" i="1" s="1"/>
  <c r="O489" i="1" s="1"/>
  <c r="Q489" i="1" s="1"/>
  <c r="B489" i="1" s="1"/>
  <c r="K490" i="1"/>
  <c r="I555" i="1"/>
  <c r="G556" i="1"/>
  <c r="H557" i="1" s="1"/>
  <c r="J813" i="1"/>
  <c r="C544" i="1" l="1"/>
  <c r="U558" i="1"/>
  <c r="H558" i="1"/>
  <c r="T558" i="1"/>
  <c r="R557" i="1"/>
  <c r="S557" i="1" s="1"/>
  <c r="A559" i="1"/>
  <c r="D559" i="1" s="1"/>
  <c r="P558" i="1"/>
  <c r="R558" i="1" s="1"/>
  <c r="S558" i="1" s="1"/>
  <c r="E558" i="1"/>
  <c r="F558" i="1" s="1"/>
  <c r="L490" i="1"/>
  <c r="M490" i="1" s="1"/>
  <c r="N490" i="1" s="1"/>
  <c r="O490" i="1" s="1"/>
  <c r="Q490" i="1" s="1"/>
  <c r="B490" i="1" s="1"/>
  <c r="K491" i="1"/>
  <c r="I556" i="1"/>
  <c r="G557" i="1"/>
  <c r="J814" i="1"/>
  <c r="C545" i="1" l="1"/>
  <c r="H559" i="1"/>
  <c r="U559" i="1"/>
  <c r="T559" i="1"/>
  <c r="A560" i="1"/>
  <c r="D560" i="1" s="1"/>
  <c r="P559" i="1"/>
  <c r="E559" i="1"/>
  <c r="F559" i="1" s="1"/>
  <c r="L491" i="1"/>
  <c r="M491" i="1" s="1"/>
  <c r="N491" i="1" s="1"/>
  <c r="O491" i="1" s="1"/>
  <c r="Q491" i="1" s="1"/>
  <c r="B491" i="1" s="1"/>
  <c r="K492" i="1"/>
  <c r="J815" i="1"/>
  <c r="I557" i="1"/>
  <c r="G558" i="1"/>
  <c r="C546" i="1" l="1"/>
  <c r="T560" i="1"/>
  <c r="R559" i="1"/>
  <c r="S559" i="1" s="1"/>
  <c r="U560" i="1"/>
  <c r="A561" i="1"/>
  <c r="D561" i="1" s="1"/>
  <c r="H560" i="1"/>
  <c r="P560" i="1"/>
  <c r="E560" i="1"/>
  <c r="F560" i="1" s="1"/>
  <c r="L492" i="1"/>
  <c r="M492" i="1" s="1"/>
  <c r="N492" i="1" s="1"/>
  <c r="O492" i="1" s="1"/>
  <c r="Q492" i="1" s="1"/>
  <c r="B492" i="1" s="1"/>
  <c r="K493" i="1"/>
  <c r="I558" i="1"/>
  <c r="G559" i="1"/>
  <c r="J816" i="1"/>
  <c r="C547" i="1" l="1"/>
  <c r="U561" i="1"/>
  <c r="A562" i="1"/>
  <c r="D562" i="1" s="1"/>
  <c r="T561" i="1"/>
  <c r="R560" i="1"/>
  <c r="S560" i="1" s="1"/>
  <c r="P561" i="1"/>
  <c r="E561" i="1"/>
  <c r="F561" i="1" s="1"/>
  <c r="L493" i="1"/>
  <c r="M493" i="1" s="1"/>
  <c r="N493" i="1" s="1"/>
  <c r="O493" i="1" s="1"/>
  <c r="Q493" i="1" s="1"/>
  <c r="B493" i="1" s="1"/>
  <c r="K494" i="1"/>
  <c r="I559" i="1"/>
  <c r="G560" i="1"/>
  <c r="H561" i="1" s="1"/>
  <c r="J817" i="1"/>
  <c r="C548" i="1" l="1"/>
  <c r="U562" i="1"/>
  <c r="T562" i="1"/>
  <c r="H562" i="1"/>
  <c r="A563" i="1"/>
  <c r="D563" i="1" s="1"/>
  <c r="P562" i="1"/>
  <c r="R561" i="1"/>
  <c r="S561" i="1" s="1"/>
  <c r="E562" i="1"/>
  <c r="F562" i="1" s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H563" i="1"/>
  <c r="A564" i="1"/>
  <c r="D564" i="1" s="1"/>
  <c r="T563" i="1"/>
  <c r="R562" i="1"/>
  <c r="S562" i="1" s="1"/>
  <c r="P563" i="1"/>
  <c r="E563" i="1"/>
  <c r="F563" i="1" s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T564" i="1"/>
  <c r="R563" i="1"/>
  <c r="S563" i="1" s="1"/>
  <c r="P564" i="1"/>
  <c r="R564" i="1" s="1"/>
  <c r="S564" i="1" s="1"/>
  <c r="E564" i="1"/>
  <c r="F564" i="1" s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P565" i="1"/>
  <c r="E565" i="1"/>
  <c r="F565" i="1" s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A567" i="1"/>
  <c r="D567" i="1" s="1"/>
  <c r="H566" i="1"/>
  <c r="T566" i="1"/>
  <c r="R565" i="1"/>
  <c r="S565" i="1" s="1"/>
  <c r="E566" i="1"/>
  <c r="F566" i="1" s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P567" i="1"/>
  <c r="H567" i="1"/>
  <c r="T567" i="1"/>
  <c r="U567" i="1"/>
  <c r="A568" i="1"/>
  <c r="D568" i="1" s="1"/>
  <c r="E567" i="1"/>
  <c r="F567" i="1" s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P568" i="1"/>
  <c r="T568" i="1"/>
  <c r="R567" i="1"/>
  <c r="S567" i="1" s="1"/>
  <c r="A569" i="1"/>
  <c r="D569" i="1" s="1"/>
  <c r="E568" i="1"/>
  <c r="F568" i="1" s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A570" i="1"/>
  <c r="D570" i="1" s="1"/>
  <c r="T569" i="1"/>
  <c r="R568" i="1"/>
  <c r="S568" i="1" s="1"/>
  <c r="P569" i="1"/>
  <c r="E569" i="1"/>
  <c r="F569" i="1" s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P570" i="1"/>
  <c r="H570" i="1"/>
  <c r="E570" i="1"/>
  <c r="F570" i="1" s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T571" i="1"/>
  <c r="R570" i="1"/>
  <c r="S570" i="1" s="1"/>
  <c r="P571" i="1"/>
  <c r="E571" i="1"/>
  <c r="F571" i="1" s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T572" i="1"/>
  <c r="H572" i="1"/>
  <c r="U572" i="1"/>
  <c r="R571" i="1"/>
  <c r="S571" i="1" s="1"/>
  <c r="A573" i="1"/>
  <c r="D573" i="1" s="1"/>
  <c r="P572" i="1"/>
  <c r="R572" i="1" s="1"/>
  <c r="S572" i="1" s="1"/>
  <c r="E572" i="1"/>
  <c r="F572" i="1" s="1"/>
  <c r="L504" i="1"/>
  <c r="M504" i="1" s="1"/>
  <c r="N504" i="1" s="1"/>
  <c r="O504" i="1" s="1"/>
  <c r="Q504" i="1" s="1"/>
  <c r="B504" i="1" s="1"/>
  <c r="K505" i="1"/>
  <c r="I570" i="1"/>
  <c r="G571" i="1"/>
  <c r="J828" i="1"/>
  <c r="C559" i="1" l="1"/>
  <c r="A574" i="1"/>
  <c r="D574" i="1" s="1"/>
  <c r="T573" i="1"/>
  <c r="U573" i="1"/>
  <c r="P573" i="1"/>
  <c r="E573" i="1"/>
  <c r="F573" i="1" s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T574" i="1"/>
  <c r="U574" i="1"/>
  <c r="A575" i="1"/>
  <c r="D575" i="1" s="1"/>
  <c r="R573" i="1"/>
  <c r="S573" i="1" s="1"/>
  <c r="P574" i="1"/>
  <c r="H574" i="1"/>
  <c r="E574" i="1"/>
  <c r="F574" i="1" s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T575" i="1"/>
  <c r="R574" i="1"/>
  <c r="S574" i="1" s="1"/>
  <c r="P575" i="1"/>
  <c r="E575" i="1"/>
  <c r="F575" i="1" s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T576" i="1"/>
  <c r="A577" i="1"/>
  <c r="D577" i="1" s="1"/>
  <c r="R575" i="1"/>
  <c r="S575" i="1" s="1"/>
  <c r="U576" i="1"/>
  <c r="H576" i="1"/>
  <c r="P576" i="1"/>
  <c r="R576" i="1" s="1"/>
  <c r="S576" i="1" s="1"/>
  <c r="E576" i="1"/>
  <c r="F576" i="1" s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U577" i="1"/>
  <c r="P577" i="1"/>
  <c r="A578" i="1"/>
  <c r="D578" i="1" s="1"/>
  <c r="T577" i="1"/>
  <c r="E577" i="1"/>
  <c r="F577" i="1" s="1"/>
  <c r="L509" i="1"/>
  <c r="M509" i="1" s="1"/>
  <c r="N509" i="1" s="1"/>
  <c r="O509" i="1" s="1"/>
  <c r="Q509" i="1" s="1"/>
  <c r="B509" i="1" s="1"/>
  <c r="K510" i="1"/>
  <c r="J833" i="1"/>
  <c r="I575" i="1"/>
  <c r="G576" i="1"/>
  <c r="H577" i="1" s="1"/>
  <c r="C564" i="1" l="1"/>
  <c r="U578" i="1"/>
  <c r="R577" i="1"/>
  <c r="S577" i="1" s="1"/>
  <c r="A579" i="1"/>
  <c r="D579" i="1" s="1"/>
  <c r="T578" i="1"/>
  <c r="H578" i="1"/>
  <c r="P578" i="1"/>
  <c r="E578" i="1"/>
  <c r="F578" i="1" s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79" i="1"/>
  <c r="F579" i="1" s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R579" i="1"/>
  <c r="S579" i="1" s="1"/>
  <c r="H580" i="1"/>
  <c r="A581" i="1"/>
  <c r="D581" i="1" s="1"/>
  <c r="T580" i="1"/>
  <c r="P580" i="1"/>
  <c r="E580" i="1"/>
  <c r="F580" i="1" s="1"/>
  <c r="L512" i="1"/>
  <c r="M512" i="1" s="1"/>
  <c r="N512" i="1" s="1"/>
  <c r="O512" i="1" s="1"/>
  <c r="Q512" i="1" s="1"/>
  <c r="B512" i="1" s="1"/>
  <c r="K513" i="1"/>
  <c r="J836" i="1"/>
  <c r="I578" i="1"/>
  <c r="G579" i="1"/>
  <c r="C567" i="1" l="1"/>
  <c r="U581" i="1"/>
  <c r="R580" i="1"/>
  <c r="S580" i="1" s="1"/>
  <c r="T581" i="1"/>
  <c r="P581" i="1"/>
  <c r="A582" i="1"/>
  <c r="D582" i="1" s="1"/>
  <c r="E581" i="1"/>
  <c r="F581" i="1" s="1"/>
  <c r="L513" i="1"/>
  <c r="M513" i="1" s="1"/>
  <c r="N513" i="1" s="1"/>
  <c r="O513" i="1" s="1"/>
  <c r="Q513" i="1" s="1"/>
  <c r="B513" i="1" s="1"/>
  <c r="K514" i="1"/>
  <c r="I579" i="1"/>
  <c r="G580" i="1"/>
  <c r="H581" i="1" s="1"/>
  <c r="J837" i="1"/>
  <c r="C568" i="1" l="1"/>
  <c r="U582" i="1"/>
  <c r="A583" i="1"/>
  <c r="D583" i="1" s="1"/>
  <c r="H582" i="1"/>
  <c r="T582" i="1"/>
  <c r="R581" i="1"/>
  <c r="S581" i="1" s="1"/>
  <c r="P582" i="1"/>
  <c r="R582" i="1" s="1"/>
  <c r="S582" i="1" s="1"/>
  <c r="E582" i="1"/>
  <c r="F582" i="1" s="1"/>
  <c r="L514" i="1"/>
  <c r="M514" i="1" s="1"/>
  <c r="N514" i="1" s="1"/>
  <c r="O514" i="1" s="1"/>
  <c r="Q514" i="1" s="1"/>
  <c r="B514" i="1" s="1"/>
  <c r="K515" i="1"/>
  <c r="I580" i="1"/>
  <c r="G581" i="1"/>
  <c r="J838" i="1"/>
  <c r="C569" i="1" l="1"/>
  <c r="U583" i="1"/>
  <c r="H583" i="1"/>
  <c r="A584" i="1"/>
  <c r="D584" i="1" s="1"/>
  <c r="P583" i="1"/>
  <c r="T583" i="1"/>
  <c r="E583" i="1"/>
  <c r="F583" i="1" s="1"/>
  <c r="L515" i="1"/>
  <c r="M515" i="1" s="1"/>
  <c r="N515" i="1" s="1"/>
  <c r="O515" i="1" s="1"/>
  <c r="Q515" i="1" s="1"/>
  <c r="B515" i="1" s="1"/>
  <c r="K516" i="1"/>
  <c r="J839" i="1"/>
  <c r="I581" i="1"/>
  <c r="G582" i="1"/>
  <c r="C570" i="1" l="1"/>
  <c r="U584" i="1"/>
  <c r="P584" i="1"/>
  <c r="R584" i="1" s="1"/>
  <c r="S584" i="1" s="1"/>
  <c r="R583" i="1"/>
  <c r="S583" i="1" s="1"/>
  <c r="T584" i="1"/>
  <c r="H584" i="1"/>
  <c r="A585" i="1"/>
  <c r="D585" i="1" s="1"/>
  <c r="E584" i="1"/>
  <c r="F584" i="1" s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A586" i="1"/>
  <c r="D586" i="1" s="1"/>
  <c r="P585" i="1"/>
  <c r="R585" i="1" s="1"/>
  <c r="S585" i="1" s="1"/>
  <c r="U585" i="1"/>
  <c r="T585" i="1"/>
  <c r="E585" i="1"/>
  <c r="F585" i="1" s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H586" i="1"/>
  <c r="A587" i="1"/>
  <c r="D587" i="1" s="1"/>
  <c r="U586" i="1"/>
  <c r="P586" i="1"/>
  <c r="T586" i="1"/>
  <c r="E586" i="1"/>
  <c r="F586" i="1" s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T587" i="1"/>
  <c r="H587" i="1"/>
  <c r="R586" i="1"/>
  <c r="S586" i="1" s="1"/>
  <c r="P587" i="1"/>
  <c r="R587" i="1" s="1"/>
  <c r="S587" i="1" s="1"/>
  <c r="E587" i="1"/>
  <c r="F587" i="1" s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A589" i="1"/>
  <c r="D589" i="1" s="1"/>
  <c r="P588" i="1"/>
  <c r="R588" i="1" s="1"/>
  <c r="S588" i="1" s="1"/>
  <c r="E588" i="1"/>
  <c r="F588" i="1" s="1"/>
  <c r="L520" i="1"/>
  <c r="M520" i="1" s="1"/>
  <c r="N520" i="1" s="1"/>
  <c r="O520" i="1" s="1"/>
  <c r="Q520" i="1" s="1"/>
  <c r="B520" i="1" s="1"/>
  <c r="K521" i="1"/>
  <c r="I586" i="1"/>
  <c r="G587" i="1"/>
  <c r="H588" i="1" s="1"/>
  <c r="J844" i="1"/>
  <c r="C575" i="1" l="1"/>
  <c r="H589" i="1"/>
  <c r="U589" i="1"/>
  <c r="T589" i="1"/>
  <c r="A590" i="1"/>
  <c r="D590" i="1" s="1"/>
  <c r="P589" i="1"/>
  <c r="E589" i="1"/>
  <c r="F589" i="1" s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0" i="1"/>
  <c r="F590" i="1" s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P591" i="1"/>
  <c r="R591" i="1" s="1"/>
  <c r="S591" i="1" s="1"/>
  <c r="U591" i="1"/>
  <c r="A592" i="1"/>
  <c r="D592" i="1" s="1"/>
  <c r="E591" i="1"/>
  <c r="F591" i="1" s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H592" i="1"/>
  <c r="U592" i="1"/>
  <c r="P592" i="1"/>
  <c r="T592" i="1"/>
  <c r="A593" i="1"/>
  <c r="D593" i="1" s="1"/>
  <c r="E592" i="1"/>
  <c r="F592" i="1" s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T593" i="1"/>
  <c r="U593" i="1"/>
  <c r="R592" i="1"/>
  <c r="S592" i="1" s="1"/>
  <c r="A594" i="1"/>
  <c r="D594" i="1" s="1"/>
  <c r="P593" i="1"/>
  <c r="R593" i="1" s="1"/>
  <c r="S593" i="1" s="1"/>
  <c r="E593" i="1"/>
  <c r="F593" i="1" s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R594" i="1" s="1"/>
  <c r="S594" i="1" s="1"/>
  <c r="A595" i="1"/>
  <c r="D595" i="1" s="1"/>
  <c r="E594" i="1"/>
  <c r="F594" i="1" s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U595" i="1"/>
  <c r="A596" i="1"/>
  <c r="D596" i="1" s="1"/>
  <c r="H595" i="1"/>
  <c r="T595" i="1"/>
  <c r="P595" i="1"/>
  <c r="E595" i="1"/>
  <c r="F595" i="1" s="1"/>
  <c r="L527" i="1"/>
  <c r="M527" i="1" s="1"/>
  <c r="N527" i="1" s="1"/>
  <c r="O527" i="1" s="1"/>
  <c r="Q527" i="1" s="1"/>
  <c r="B527" i="1" s="1"/>
  <c r="K528" i="1"/>
  <c r="I593" i="1"/>
  <c r="G594" i="1"/>
  <c r="J851" i="1"/>
  <c r="C582" i="1" l="1"/>
  <c r="T596" i="1"/>
  <c r="H596" i="1"/>
  <c r="A597" i="1"/>
  <c r="D597" i="1" s="1"/>
  <c r="P596" i="1"/>
  <c r="R595" i="1"/>
  <c r="S595" i="1" s="1"/>
  <c r="U596" i="1"/>
  <c r="E596" i="1"/>
  <c r="F596" i="1" s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A598" i="1"/>
  <c r="D598" i="1" s="1"/>
  <c r="P597" i="1"/>
  <c r="R596" i="1"/>
  <c r="S596" i="1" s="1"/>
  <c r="E597" i="1"/>
  <c r="F597" i="1" s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U598" i="1"/>
  <c r="H598" i="1"/>
  <c r="R597" i="1"/>
  <c r="S597" i="1" s="1"/>
  <c r="T598" i="1"/>
  <c r="P598" i="1"/>
  <c r="U599" i="1" s="1"/>
  <c r="A599" i="1"/>
  <c r="D599" i="1" s="1"/>
  <c r="E598" i="1"/>
  <c r="F598" i="1" s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T599" i="1"/>
  <c r="A600" i="1"/>
  <c r="D600" i="1" s="1"/>
  <c r="R598" i="1"/>
  <c r="S598" i="1" s="1"/>
  <c r="P599" i="1"/>
  <c r="E599" i="1"/>
  <c r="F599" i="1" s="1"/>
  <c r="L531" i="1"/>
  <c r="M531" i="1" s="1"/>
  <c r="N531" i="1" s="1"/>
  <c r="O531" i="1" s="1"/>
  <c r="Q531" i="1" s="1"/>
  <c r="B531" i="1" s="1"/>
  <c r="K532" i="1"/>
  <c r="I597" i="1"/>
  <c r="G598" i="1"/>
  <c r="H599" i="1" s="1"/>
  <c r="J855" i="1"/>
  <c r="C586" i="1" l="1"/>
  <c r="T600" i="1"/>
  <c r="H600" i="1"/>
  <c r="U600" i="1"/>
  <c r="R599" i="1"/>
  <c r="S599" i="1" s="1"/>
  <c r="A601" i="1"/>
  <c r="D601" i="1" s="1"/>
  <c r="P600" i="1"/>
  <c r="E600" i="1"/>
  <c r="F600" i="1" s="1"/>
  <c r="L532" i="1"/>
  <c r="M532" i="1" s="1"/>
  <c r="N532" i="1" s="1"/>
  <c r="O532" i="1" s="1"/>
  <c r="Q532" i="1" s="1"/>
  <c r="B532" i="1" s="1"/>
  <c r="K533" i="1"/>
  <c r="I598" i="1"/>
  <c r="G599" i="1"/>
  <c r="J856" i="1"/>
  <c r="C587" i="1" l="1"/>
  <c r="U601" i="1"/>
  <c r="H601" i="1"/>
  <c r="T601" i="1"/>
  <c r="R600" i="1"/>
  <c r="S600" i="1" s="1"/>
  <c r="P601" i="1"/>
  <c r="R601" i="1" s="1"/>
  <c r="S601" i="1" s="1"/>
  <c r="A602" i="1"/>
  <c r="D602" i="1" s="1"/>
  <c r="E601" i="1"/>
  <c r="F601" i="1" s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P602" i="1"/>
  <c r="U602" i="1"/>
  <c r="T602" i="1"/>
  <c r="E602" i="1"/>
  <c r="F602" i="1" s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R602" i="1"/>
  <c r="S602" i="1" s="1"/>
  <c r="U603" i="1"/>
  <c r="P603" i="1"/>
  <c r="E603" i="1"/>
  <c r="F603" i="1" s="1"/>
  <c r="L535" i="1"/>
  <c r="M535" i="1" s="1"/>
  <c r="N535" i="1" s="1"/>
  <c r="O535" i="1" s="1"/>
  <c r="Q535" i="1" s="1"/>
  <c r="B535" i="1" s="1"/>
  <c r="K536" i="1"/>
  <c r="J859" i="1"/>
  <c r="I601" i="1"/>
  <c r="G602" i="1"/>
  <c r="H603" i="1" s="1"/>
  <c r="C590" i="1" l="1"/>
  <c r="U604" i="1"/>
  <c r="H604" i="1"/>
  <c r="T604" i="1"/>
  <c r="P604" i="1"/>
  <c r="A605" i="1"/>
  <c r="D605" i="1" s="1"/>
  <c r="R603" i="1"/>
  <c r="S603" i="1" s="1"/>
  <c r="E604" i="1"/>
  <c r="F604" i="1" s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T605" i="1"/>
  <c r="U605" i="1"/>
  <c r="A606" i="1"/>
  <c r="D606" i="1" s="1"/>
  <c r="R604" i="1"/>
  <c r="S604" i="1" s="1"/>
  <c r="P605" i="1"/>
  <c r="E605" i="1"/>
  <c r="F605" i="1" s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H606" i="1"/>
  <c r="P606" i="1"/>
  <c r="R605" i="1"/>
  <c r="S605" i="1" s="1"/>
  <c r="T606" i="1"/>
  <c r="A607" i="1"/>
  <c r="D607" i="1" s="1"/>
  <c r="E606" i="1"/>
  <c r="F606" i="1" s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A608" i="1"/>
  <c r="D608" i="1" s="1"/>
  <c r="H607" i="1"/>
  <c r="R606" i="1"/>
  <c r="S606" i="1" s="1"/>
  <c r="T607" i="1"/>
  <c r="P607" i="1"/>
  <c r="E607" i="1"/>
  <c r="F607" i="1" s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T608" i="1"/>
  <c r="R607" i="1"/>
  <c r="S607" i="1" s="1"/>
  <c r="U608" i="1"/>
  <c r="A609" i="1"/>
  <c r="D609" i="1" s="1"/>
  <c r="P608" i="1"/>
  <c r="R608" i="1" s="1"/>
  <c r="S608" i="1" s="1"/>
  <c r="E608" i="1"/>
  <c r="F608" i="1" s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P609" i="1"/>
  <c r="T609" i="1"/>
  <c r="A610" i="1"/>
  <c r="D610" i="1" s="1"/>
  <c r="U609" i="1"/>
  <c r="E609" i="1"/>
  <c r="F609" i="1" s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H610" i="1"/>
  <c r="U610" i="1"/>
  <c r="P610" i="1"/>
  <c r="R610" i="1" s="1"/>
  <c r="S610" i="1" s="1"/>
  <c r="R609" i="1"/>
  <c r="S609" i="1" s="1"/>
  <c r="A611" i="1"/>
  <c r="D611" i="1" s="1"/>
  <c r="T610" i="1"/>
  <c r="E610" i="1"/>
  <c r="F610" i="1" s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T611" i="1"/>
  <c r="U611" i="1"/>
  <c r="A612" i="1"/>
  <c r="D612" i="1" s="1"/>
  <c r="P611" i="1"/>
  <c r="E611" i="1"/>
  <c r="F611" i="1" s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U612" i="1"/>
  <c r="H612" i="1"/>
  <c r="P612" i="1"/>
  <c r="R611" i="1"/>
  <c r="S611" i="1" s="1"/>
  <c r="T612" i="1"/>
  <c r="A613" i="1"/>
  <c r="D613" i="1" s="1"/>
  <c r="E612" i="1"/>
  <c r="F612" i="1" s="1"/>
  <c r="L544" i="1"/>
  <c r="M544" i="1" s="1"/>
  <c r="N544" i="1" s="1"/>
  <c r="O544" i="1" s="1"/>
  <c r="Q544" i="1" s="1"/>
  <c r="B544" i="1" s="1"/>
  <c r="K545" i="1"/>
  <c r="I610" i="1"/>
  <c r="G611" i="1"/>
  <c r="J868" i="1"/>
  <c r="C599" i="1" l="1"/>
  <c r="T613" i="1"/>
  <c r="U613" i="1"/>
  <c r="R612" i="1"/>
  <c r="S612" i="1" s="1"/>
  <c r="H613" i="1"/>
  <c r="A614" i="1"/>
  <c r="D614" i="1" s="1"/>
  <c r="P613" i="1"/>
  <c r="R613" i="1" s="1"/>
  <c r="S613" i="1" s="1"/>
  <c r="E613" i="1"/>
  <c r="F613" i="1" s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H614" i="1"/>
  <c r="T614" i="1"/>
  <c r="U614" i="1"/>
  <c r="A615" i="1"/>
  <c r="D615" i="1" s="1"/>
  <c r="P614" i="1"/>
  <c r="E614" i="1"/>
  <c r="F614" i="1" s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U615" i="1"/>
  <c r="R614" i="1"/>
  <c r="S614" i="1" s="1"/>
  <c r="P615" i="1"/>
  <c r="A616" i="1"/>
  <c r="D616" i="1" s="1"/>
  <c r="T615" i="1"/>
  <c r="E615" i="1"/>
  <c r="F615" i="1" s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02" i="1" l="1"/>
  <c r="H616" i="1"/>
  <c r="T616" i="1"/>
  <c r="R615" i="1"/>
  <c r="S615" i="1" s="1"/>
  <c r="U616" i="1"/>
  <c r="P616" i="1"/>
  <c r="R616" i="1" s="1"/>
  <c r="S616" i="1" s="1"/>
  <c r="A617" i="1"/>
  <c r="D617" i="1" s="1"/>
  <c r="E616" i="1"/>
  <c r="F616" i="1" s="1"/>
  <c r="L548" i="1"/>
  <c r="M548" i="1" s="1"/>
  <c r="N548" i="1" s="1"/>
  <c r="O548" i="1" s="1"/>
  <c r="Q548" i="1" s="1"/>
  <c r="B548" i="1" s="1"/>
  <c r="K549" i="1"/>
  <c r="J872" i="1"/>
  <c r="I614" i="1"/>
  <c r="G615" i="1"/>
  <c r="C603" i="1" l="1"/>
  <c r="A618" i="1"/>
  <c r="D618" i="1" s="1"/>
  <c r="P617" i="1"/>
  <c r="H617" i="1"/>
  <c r="T617" i="1"/>
  <c r="U617" i="1"/>
  <c r="E617" i="1"/>
  <c r="F617" i="1" s="1"/>
  <c r="L549" i="1"/>
  <c r="M549" i="1" s="1"/>
  <c r="N549" i="1" s="1"/>
  <c r="O549" i="1" s="1"/>
  <c r="Q549" i="1" s="1"/>
  <c r="B549" i="1" s="1"/>
  <c r="K550" i="1"/>
  <c r="J873" i="1"/>
  <c r="I615" i="1"/>
  <c r="G616" i="1"/>
  <c r="C604" i="1" l="1"/>
  <c r="T618" i="1"/>
  <c r="A619" i="1"/>
  <c r="D619" i="1" s="1"/>
  <c r="U618" i="1"/>
  <c r="R617" i="1"/>
  <c r="S617" i="1" s="1"/>
  <c r="H618" i="1"/>
  <c r="P618" i="1"/>
  <c r="R618" i="1" s="1"/>
  <c r="S618" i="1" s="1"/>
  <c r="E618" i="1"/>
  <c r="F618" i="1" s="1"/>
  <c r="L550" i="1"/>
  <c r="M550" i="1" s="1"/>
  <c r="N550" i="1" s="1"/>
  <c r="O550" i="1" s="1"/>
  <c r="Q550" i="1" s="1"/>
  <c r="B550" i="1" s="1"/>
  <c r="K551" i="1"/>
  <c r="I616" i="1"/>
  <c r="G617" i="1"/>
  <c r="J874" i="1"/>
  <c r="C605" i="1" l="1"/>
  <c r="H619" i="1"/>
  <c r="T619" i="1"/>
  <c r="A620" i="1"/>
  <c r="D620" i="1" s="1"/>
  <c r="P619" i="1"/>
  <c r="U619" i="1"/>
  <c r="E619" i="1"/>
  <c r="F619" i="1" s="1"/>
  <c r="L551" i="1"/>
  <c r="M551" i="1" s="1"/>
  <c r="N551" i="1" s="1"/>
  <c r="O551" i="1" s="1"/>
  <c r="Q551" i="1" s="1"/>
  <c r="B551" i="1" s="1"/>
  <c r="K552" i="1"/>
  <c r="I617" i="1"/>
  <c r="G618" i="1"/>
  <c r="J875" i="1"/>
  <c r="C606" i="1" l="1"/>
  <c r="T620" i="1"/>
  <c r="U620" i="1"/>
  <c r="H620" i="1"/>
  <c r="R619" i="1"/>
  <c r="S619" i="1" s="1"/>
  <c r="A621" i="1"/>
  <c r="D621" i="1" s="1"/>
  <c r="P620" i="1"/>
  <c r="U621" i="1" s="1"/>
  <c r="E620" i="1"/>
  <c r="F620" i="1" s="1"/>
  <c r="L552" i="1"/>
  <c r="M552" i="1" s="1"/>
  <c r="N552" i="1" s="1"/>
  <c r="O552" i="1" s="1"/>
  <c r="Q552" i="1" s="1"/>
  <c r="B552" i="1" s="1"/>
  <c r="K553" i="1"/>
  <c r="I618" i="1"/>
  <c r="G619" i="1"/>
  <c r="J876" i="1"/>
  <c r="C607" i="1" l="1"/>
  <c r="A622" i="1"/>
  <c r="D622" i="1" s="1"/>
  <c r="T621" i="1"/>
  <c r="R620" i="1"/>
  <c r="S620" i="1" s="1"/>
  <c r="P621" i="1"/>
  <c r="E621" i="1"/>
  <c r="F621" i="1" s="1"/>
  <c r="L553" i="1"/>
  <c r="M553" i="1" s="1"/>
  <c r="N553" i="1" s="1"/>
  <c r="O553" i="1" s="1"/>
  <c r="Q553" i="1" s="1"/>
  <c r="B553" i="1" s="1"/>
  <c r="K554" i="1"/>
  <c r="I619" i="1"/>
  <c r="G620" i="1"/>
  <c r="H621" i="1" s="1"/>
  <c r="J877" i="1"/>
  <c r="C608" i="1" l="1"/>
  <c r="T622" i="1"/>
  <c r="P622" i="1"/>
  <c r="H622" i="1"/>
  <c r="U622" i="1"/>
  <c r="R621" i="1"/>
  <c r="S621" i="1" s="1"/>
  <c r="A623" i="1"/>
  <c r="D623" i="1" s="1"/>
  <c r="E622" i="1"/>
  <c r="F622" i="1" s="1"/>
  <c r="L554" i="1"/>
  <c r="M554" i="1" s="1"/>
  <c r="N554" i="1" s="1"/>
  <c r="O554" i="1" s="1"/>
  <c r="Q554" i="1" s="1"/>
  <c r="B554" i="1" s="1"/>
  <c r="K555" i="1"/>
  <c r="J878" i="1"/>
  <c r="I620" i="1"/>
  <c r="G621" i="1"/>
  <c r="C609" i="1" l="1"/>
  <c r="T623" i="1"/>
  <c r="H623" i="1"/>
  <c r="U623" i="1"/>
  <c r="R622" i="1"/>
  <c r="S622" i="1" s="1"/>
  <c r="P623" i="1"/>
  <c r="A624" i="1"/>
  <c r="D624" i="1" s="1"/>
  <c r="E623" i="1"/>
  <c r="F623" i="1" s="1"/>
  <c r="L555" i="1"/>
  <c r="M555" i="1" s="1"/>
  <c r="N555" i="1" s="1"/>
  <c r="O555" i="1" s="1"/>
  <c r="Q555" i="1" s="1"/>
  <c r="B555" i="1" s="1"/>
  <c r="K556" i="1"/>
  <c r="I621" i="1"/>
  <c r="G622" i="1"/>
  <c r="J879" i="1"/>
  <c r="C610" i="1" l="1"/>
  <c r="U624" i="1"/>
  <c r="H624" i="1"/>
  <c r="A625" i="1"/>
  <c r="D625" i="1" s="1"/>
  <c r="P624" i="1"/>
  <c r="R624" i="1" s="1"/>
  <c r="S624" i="1" s="1"/>
  <c r="R623" i="1"/>
  <c r="S623" i="1" s="1"/>
  <c r="T624" i="1"/>
  <c r="E624" i="1"/>
  <c r="F624" i="1" s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P625" i="1"/>
  <c r="R625" i="1" s="1"/>
  <c r="S625" i="1" s="1"/>
  <c r="A626" i="1"/>
  <c r="D626" i="1" s="1"/>
  <c r="T625" i="1"/>
  <c r="U625" i="1"/>
  <c r="E625" i="1"/>
  <c r="F625" i="1" s="1"/>
  <c r="L557" i="1"/>
  <c r="M557" i="1" s="1"/>
  <c r="N557" i="1" s="1"/>
  <c r="O557" i="1" s="1"/>
  <c r="Q557" i="1" s="1"/>
  <c r="B557" i="1" s="1"/>
  <c r="K558" i="1"/>
  <c r="J881" i="1"/>
  <c r="I623" i="1"/>
  <c r="G624" i="1"/>
  <c r="H625" i="1" s="1"/>
  <c r="C612" i="1" l="1"/>
  <c r="P626" i="1"/>
  <c r="T626" i="1"/>
  <c r="U626" i="1"/>
  <c r="A627" i="1"/>
  <c r="D627" i="1" s="1"/>
  <c r="E626" i="1"/>
  <c r="F626" i="1" s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T627" i="1"/>
  <c r="R626" i="1"/>
  <c r="S626" i="1" s="1"/>
  <c r="P627" i="1"/>
  <c r="E627" i="1"/>
  <c r="F627" i="1" s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H628" i="1"/>
  <c r="R627" i="1"/>
  <c r="S627" i="1" s="1"/>
  <c r="U628" i="1"/>
  <c r="P628" i="1"/>
  <c r="R628" i="1" s="1"/>
  <c r="S628" i="1" s="1"/>
  <c r="E628" i="1"/>
  <c r="F628" i="1" s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A630" i="1"/>
  <c r="D630" i="1" s="1"/>
  <c r="H629" i="1"/>
  <c r="U629" i="1"/>
  <c r="T629" i="1"/>
  <c r="P629" i="1"/>
  <c r="E629" i="1"/>
  <c r="F629" i="1" s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T630" i="1"/>
  <c r="U630" i="1"/>
  <c r="A631" i="1"/>
  <c r="D631" i="1" s="1"/>
  <c r="P630" i="1"/>
  <c r="R629" i="1"/>
  <c r="S629" i="1" s="1"/>
  <c r="E630" i="1"/>
  <c r="F630" i="1" s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T631" i="1"/>
  <c r="R630" i="1"/>
  <c r="S630" i="1" s="1"/>
  <c r="A632" i="1"/>
  <c r="D632" i="1" s="1"/>
  <c r="E631" i="1"/>
  <c r="F631" i="1" s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R632" i="1" s="1"/>
  <c r="S632" i="1" s="1"/>
  <c r="A633" i="1"/>
  <c r="D633" i="1" s="1"/>
  <c r="T632" i="1"/>
  <c r="R631" i="1"/>
  <c r="S631" i="1" s="1"/>
  <c r="E632" i="1"/>
  <c r="F632" i="1" s="1"/>
  <c r="L564" i="1"/>
  <c r="M564" i="1" s="1"/>
  <c r="N564" i="1" s="1"/>
  <c r="O564" i="1" s="1"/>
  <c r="Q564" i="1" s="1"/>
  <c r="B564" i="1" s="1"/>
  <c r="K565" i="1"/>
  <c r="I630" i="1"/>
  <c r="G631" i="1"/>
  <c r="J888" i="1"/>
  <c r="C619" i="1" l="1"/>
  <c r="U633" i="1"/>
  <c r="P633" i="1"/>
  <c r="A634" i="1"/>
  <c r="D634" i="1" s="1"/>
  <c r="T633" i="1"/>
  <c r="E633" i="1"/>
  <c r="F633" i="1" s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T634" i="1"/>
  <c r="R633" i="1"/>
  <c r="S633" i="1" s="1"/>
  <c r="H634" i="1"/>
  <c r="U634" i="1"/>
  <c r="P634" i="1"/>
  <c r="A635" i="1"/>
  <c r="D635" i="1" s="1"/>
  <c r="E634" i="1"/>
  <c r="F634" i="1" s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U635" i="1"/>
  <c r="R634" i="1"/>
  <c r="S634" i="1" s="1"/>
  <c r="H635" i="1"/>
  <c r="T635" i="1"/>
  <c r="A636" i="1"/>
  <c r="D636" i="1" s="1"/>
  <c r="P635" i="1"/>
  <c r="R635" i="1" s="1"/>
  <c r="S635" i="1" s="1"/>
  <c r="E635" i="1"/>
  <c r="F635" i="1" s="1"/>
  <c r="L567" i="1"/>
  <c r="M567" i="1" s="1"/>
  <c r="N567" i="1" s="1"/>
  <c r="O567" i="1" s="1"/>
  <c r="Q567" i="1" s="1"/>
  <c r="B567" i="1" s="1"/>
  <c r="K568" i="1"/>
  <c r="I633" i="1"/>
  <c r="G634" i="1"/>
  <c r="J891" i="1"/>
  <c r="C622" i="1" l="1"/>
  <c r="T636" i="1"/>
  <c r="U636" i="1"/>
  <c r="A637" i="1"/>
  <c r="D637" i="1" s="1"/>
  <c r="P636" i="1"/>
  <c r="E636" i="1"/>
  <c r="F636" i="1" s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C623" i="1" l="1"/>
  <c r="U637" i="1"/>
  <c r="P637" i="1"/>
  <c r="H637" i="1"/>
  <c r="R636" i="1"/>
  <c r="S636" i="1" s="1"/>
  <c r="T637" i="1"/>
  <c r="A638" i="1"/>
  <c r="D638" i="1" s="1"/>
  <c r="E637" i="1"/>
  <c r="F637" i="1" s="1"/>
  <c r="L569" i="1"/>
  <c r="M569" i="1" s="1"/>
  <c r="N569" i="1" s="1"/>
  <c r="O569" i="1" s="1"/>
  <c r="Q569" i="1" s="1"/>
  <c r="B569" i="1" s="1"/>
  <c r="K570" i="1"/>
  <c r="J893" i="1"/>
  <c r="I635" i="1"/>
  <c r="G636" i="1"/>
  <c r="C624" i="1" l="1"/>
  <c r="U638" i="1"/>
  <c r="H638" i="1"/>
  <c r="T638" i="1"/>
  <c r="R637" i="1"/>
  <c r="S637" i="1" s="1"/>
  <c r="A639" i="1"/>
  <c r="D639" i="1" s="1"/>
  <c r="P638" i="1"/>
  <c r="E638" i="1"/>
  <c r="F638" i="1" s="1"/>
  <c r="L570" i="1"/>
  <c r="M570" i="1" s="1"/>
  <c r="N570" i="1" s="1"/>
  <c r="O570" i="1" s="1"/>
  <c r="Q570" i="1" s="1"/>
  <c r="B570" i="1" s="1"/>
  <c r="K571" i="1"/>
  <c r="J894" i="1"/>
  <c r="I636" i="1"/>
  <c r="G637" i="1"/>
  <c r="C625" i="1" l="1"/>
  <c r="H639" i="1"/>
  <c r="U639" i="1"/>
  <c r="R638" i="1"/>
  <c r="S638" i="1" s="1"/>
  <c r="T639" i="1"/>
  <c r="P639" i="1"/>
  <c r="R639" i="1" s="1"/>
  <c r="S639" i="1" s="1"/>
  <c r="A640" i="1"/>
  <c r="D640" i="1" s="1"/>
  <c r="E639" i="1"/>
  <c r="F639" i="1" s="1"/>
  <c r="L571" i="1"/>
  <c r="M571" i="1" s="1"/>
  <c r="N571" i="1" s="1"/>
  <c r="O571" i="1" s="1"/>
  <c r="Q571" i="1" s="1"/>
  <c r="B571" i="1" s="1"/>
  <c r="K572" i="1"/>
  <c r="J895" i="1"/>
  <c r="I637" i="1"/>
  <c r="G638" i="1"/>
  <c r="C626" i="1" l="1"/>
  <c r="H640" i="1"/>
  <c r="U640" i="1"/>
  <c r="T640" i="1"/>
  <c r="P640" i="1"/>
  <c r="A641" i="1"/>
  <c r="D641" i="1" s="1"/>
  <c r="E640" i="1"/>
  <c r="F640" i="1" s="1"/>
  <c r="L572" i="1"/>
  <c r="M572" i="1" s="1"/>
  <c r="N572" i="1" s="1"/>
  <c r="O572" i="1" s="1"/>
  <c r="Q572" i="1" s="1"/>
  <c r="B572" i="1" s="1"/>
  <c r="K573" i="1"/>
  <c r="I638" i="1"/>
  <c r="G639" i="1"/>
  <c r="J896" i="1"/>
  <c r="C627" i="1" l="1"/>
  <c r="H641" i="1"/>
  <c r="T641" i="1"/>
  <c r="R640" i="1"/>
  <c r="S640" i="1" s="1"/>
  <c r="U641" i="1"/>
  <c r="A642" i="1"/>
  <c r="D642" i="1" s="1"/>
  <c r="P641" i="1"/>
  <c r="E641" i="1"/>
  <c r="F641" i="1" s="1"/>
  <c r="L573" i="1"/>
  <c r="M573" i="1" s="1"/>
  <c r="N573" i="1" s="1"/>
  <c r="O573" i="1" s="1"/>
  <c r="Q573" i="1" s="1"/>
  <c r="B573" i="1" s="1"/>
  <c r="K574" i="1"/>
  <c r="I639" i="1"/>
  <c r="G640" i="1"/>
  <c r="J897" i="1"/>
  <c r="C628" i="1" l="1"/>
  <c r="H642" i="1"/>
  <c r="A643" i="1"/>
  <c r="D643" i="1" s="1"/>
  <c r="R641" i="1"/>
  <c r="S641" i="1" s="1"/>
  <c r="U642" i="1"/>
  <c r="T642" i="1"/>
  <c r="P642" i="1"/>
  <c r="R642" i="1" s="1"/>
  <c r="S642" i="1" s="1"/>
  <c r="E642" i="1"/>
  <c r="F642" i="1" s="1"/>
  <c r="L574" i="1"/>
  <c r="M574" i="1" s="1"/>
  <c r="N574" i="1" s="1"/>
  <c r="O574" i="1" s="1"/>
  <c r="Q574" i="1" s="1"/>
  <c r="B574" i="1" s="1"/>
  <c r="K575" i="1"/>
  <c r="I640" i="1"/>
  <c r="G641" i="1"/>
  <c r="J898" i="1"/>
  <c r="C629" i="1" l="1"/>
  <c r="U643" i="1"/>
  <c r="A644" i="1"/>
  <c r="D644" i="1" s="1"/>
  <c r="P643" i="1"/>
  <c r="T643" i="1"/>
  <c r="E643" i="1"/>
  <c r="F643" i="1" s="1"/>
  <c r="L575" i="1"/>
  <c r="M575" i="1" s="1"/>
  <c r="N575" i="1" s="1"/>
  <c r="O575" i="1" s="1"/>
  <c r="Q575" i="1" s="1"/>
  <c r="B575" i="1" s="1"/>
  <c r="K576" i="1"/>
  <c r="J899" i="1"/>
  <c r="I641" i="1"/>
  <c r="G642" i="1"/>
  <c r="H643" i="1" s="1"/>
  <c r="C630" i="1" l="1"/>
  <c r="U644" i="1"/>
  <c r="H644" i="1"/>
  <c r="T644" i="1"/>
  <c r="R643" i="1"/>
  <c r="S643" i="1" s="1"/>
  <c r="A645" i="1"/>
  <c r="D645" i="1" s="1"/>
  <c r="P644" i="1"/>
  <c r="E644" i="1"/>
  <c r="F644" i="1" s="1"/>
  <c r="L576" i="1"/>
  <c r="M576" i="1" s="1"/>
  <c r="N576" i="1" s="1"/>
  <c r="O576" i="1" s="1"/>
  <c r="Q576" i="1" s="1"/>
  <c r="B576" i="1" s="1"/>
  <c r="K577" i="1"/>
  <c r="I642" i="1"/>
  <c r="G643" i="1"/>
  <c r="J900" i="1"/>
  <c r="C631" i="1" l="1"/>
  <c r="T645" i="1"/>
  <c r="H645" i="1"/>
  <c r="U645" i="1"/>
  <c r="R644" i="1"/>
  <c r="S644" i="1" s="1"/>
  <c r="P645" i="1"/>
  <c r="R645" i="1" s="1"/>
  <c r="S645" i="1" s="1"/>
  <c r="A646" i="1"/>
  <c r="D646" i="1" s="1"/>
  <c r="E645" i="1"/>
  <c r="F645" i="1" s="1"/>
  <c r="L577" i="1"/>
  <c r="M577" i="1" s="1"/>
  <c r="N577" i="1" s="1"/>
  <c r="O577" i="1" s="1"/>
  <c r="Q577" i="1" s="1"/>
  <c r="B577" i="1" s="1"/>
  <c r="K578" i="1"/>
  <c r="I643" i="1"/>
  <c r="G644" i="1"/>
  <c r="J901" i="1"/>
  <c r="C632" i="1" l="1"/>
  <c r="T646" i="1"/>
  <c r="H646" i="1"/>
  <c r="P646" i="1"/>
  <c r="R646" i="1" s="1"/>
  <c r="S646" i="1" s="1"/>
  <c r="U646" i="1"/>
  <c r="A647" i="1"/>
  <c r="D647" i="1" s="1"/>
  <c r="E646" i="1"/>
  <c r="F646" i="1" s="1"/>
  <c r="L578" i="1"/>
  <c r="M578" i="1" s="1"/>
  <c r="N578" i="1" s="1"/>
  <c r="O578" i="1" s="1"/>
  <c r="Q578" i="1" s="1"/>
  <c r="B578" i="1" s="1"/>
  <c r="K579" i="1"/>
  <c r="I644" i="1"/>
  <c r="G645" i="1"/>
  <c r="J902" i="1"/>
  <c r="C633" i="1" l="1"/>
  <c r="T647" i="1"/>
  <c r="U647" i="1"/>
  <c r="A648" i="1"/>
  <c r="D648" i="1" s="1"/>
  <c r="P647" i="1"/>
  <c r="E647" i="1"/>
  <c r="F647" i="1" s="1"/>
  <c r="L579" i="1"/>
  <c r="M579" i="1" s="1"/>
  <c r="N579" i="1" s="1"/>
  <c r="O579" i="1" s="1"/>
  <c r="Q579" i="1" s="1"/>
  <c r="B579" i="1" s="1"/>
  <c r="K580" i="1"/>
  <c r="I645" i="1"/>
  <c r="G646" i="1"/>
  <c r="H647" i="1" s="1"/>
  <c r="J903" i="1"/>
  <c r="C634" i="1" l="1"/>
  <c r="U648" i="1"/>
  <c r="P648" i="1"/>
  <c r="T648" i="1"/>
  <c r="R647" i="1"/>
  <c r="S647" i="1" s="1"/>
  <c r="A649" i="1"/>
  <c r="D649" i="1" s="1"/>
  <c r="E648" i="1"/>
  <c r="F648" i="1" s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C635" i="1" l="1"/>
  <c r="U649" i="1"/>
  <c r="H649" i="1"/>
  <c r="A650" i="1"/>
  <c r="D650" i="1" s="1"/>
  <c r="T649" i="1"/>
  <c r="R648" i="1"/>
  <c r="S648" i="1" s="1"/>
  <c r="P649" i="1"/>
  <c r="E649" i="1"/>
  <c r="F649" i="1" s="1"/>
  <c r="L581" i="1"/>
  <c r="M581" i="1" s="1"/>
  <c r="N581" i="1" s="1"/>
  <c r="O581" i="1" s="1"/>
  <c r="Q581" i="1" s="1"/>
  <c r="B581" i="1" s="1"/>
  <c r="K582" i="1"/>
  <c r="J905" i="1"/>
  <c r="I647" i="1"/>
  <c r="G648" i="1"/>
  <c r="C636" i="1" l="1"/>
  <c r="T650" i="1"/>
  <c r="R649" i="1"/>
  <c r="S649" i="1" s="1"/>
  <c r="P650" i="1"/>
  <c r="A651" i="1"/>
  <c r="D651" i="1" s="1"/>
  <c r="U650" i="1"/>
  <c r="H650" i="1"/>
  <c r="E650" i="1"/>
  <c r="F650" i="1" s="1"/>
  <c r="L582" i="1"/>
  <c r="M582" i="1" s="1"/>
  <c r="N582" i="1" s="1"/>
  <c r="O582" i="1" s="1"/>
  <c r="Q582" i="1" s="1"/>
  <c r="B582" i="1" s="1"/>
  <c r="K583" i="1"/>
  <c r="I648" i="1"/>
  <c r="G649" i="1"/>
  <c r="J906" i="1"/>
  <c r="C637" i="1" l="1"/>
  <c r="T651" i="1"/>
  <c r="H651" i="1"/>
  <c r="R650" i="1"/>
  <c r="S650" i="1" s="1"/>
  <c r="U651" i="1"/>
  <c r="A652" i="1"/>
  <c r="D652" i="1" s="1"/>
  <c r="P651" i="1"/>
  <c r="E651" i="1"/>
  <c r="F651" i="1" s="1"/>
  <c r="L583" i="1"/>
  <c r="M583" i="1" s="1"/>
  <c r="N583" i="1" s="1"/>
  <c r="O583" i="1" s="1"/>
  <c r="Q583" i="1" s="1"/>
  <c r="B583" i="1" s="1"/>
  <c r="K584" i="1"/>
  <c r="I649" i="1"/>
  <c r="G650" i="1"/>
  <c r="J907" i="1"/>
  <c r="C638" i="1" l="1"/>
  <c r="T652" i="1"/>
  <c r="P652" i="1"/>
  <c r="R652" i="1" s="1"/>
  <c r="S652" i="1" s="1"/>
  <c r="U652" i="1"/>
  <c r="R651" i="1"/>
  <c r="S651" i="1" s="1"/>
  <c r="A653" i="1"/>
  <c r="D653" i="1" s="1"/>
  <c r="E652" i="1"/>
  <c r="F652" i="1" s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39" i="1" l="1"/>
  <c r="P653" i="1"/>
  <c r="A654" i="1"/>
  <c r="D654" i="1" s="1"/>
  <c r="U653" i="1"/>
  <c r="T653" i="1"/>
  <c r="E653" i="1"/>
  <c r="F653" i="1" s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C640" i="1" l="1"/>
  <c r="T654" i="1"/>
  <c r="U654" i="1"/>
  <c r="R653" i="1"/>
  <c r="S653" i="1" s="1"/>
  <c r="A655" i="1"/>
  <c r="D655" i="1" s="1"/>
  <c r="P654" i="1"/>
  <c r="E654" i="1"/>
  <c r="F654" i="1" s="1"/>
  <c r="L586" i="1"/>
  <c r="M586" i="1" s="1"/>
  <c r="N586" i="1" s="1"/>
  <c r="O586" i="1" s="1"/>
  <c r="Q586" i="1" s="1"/>
  <c r="B586" i="1" s="1"/>
  <c r="K587" i="1"/>
  <c r="I652" i="1"/>
  <c r="G653" i="1"/>
  <c r="H654" i="1" s="1"/>
  <c r="J910" i="1"/>
  <c r="C641" i="1" l="1"/>
  <c r="U655" i="1"/>
  <c r="R654" i="1"/>
  <c r="S654" i="1" s="1"/>
  <c r="A656" i="1"/>
  <c r="D656" i="1" s="1"/>
  <c r="T655" i="1"/>
  <c r="P655" i="1"/>
  <c r="E655" i="1"/>
  <c r="F655" i="1" s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C642" i="1" l="1"/>
  <c r="T656" i="1"/>
  <c r="P656" i="1"/>
  <c r="R656" i="1" s="1"/>
  <c r="S656" i="1" s="1"/>
  <c r="R655" i="1"/>
  <c r="S655" i="1" s="1"/>
  <c r="U656" i="1"/>
  <c r="A657" i="1"/>
  <c r="D657" i="1" s="1"/>
  <c r="E656" i="1"/>
  <c r="F656" i="1" s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C643" i="1" l="1"/>
  <c r="H657" i="1"/>
  <c r="U657" i="1"/>
  <c r="T657" i="1"/>
  <c r="P657" i="1"/>
  <c r="A658" i="1"/>
  <c r="D658" i="1" s="1"/>
  <c r="E657" i="1"/>
  <c r="F657" i="1" s="1"/>
  <c r="L589" i="1"/>
  <c r="M589" i="1" s="1"/>
  <c r="N589" i="1" s="1"/>
  <c r="O589" i="1" s="1"/>
  <c r="Q589" i="1" s="1"/>
  <c r="B589" i="1" s="1"/>
  <c r="K590" i="1"/>
  <c r="I655" i="1"/>
  <c r="G656" i="1"/>
  <c r="J913" i="1"/>
  <c r="C644" i="1" l="1"/>
  <c r="T658" i="1"/>
  <c r="U658" i="1"/>
  <c r="A659" i="1"/>
  <c r="D659" i="1" s="1"/>
  <c r="P658" i="1"/>
  <c r="H658" i="1"/>
  <c r="R657" i="1"/>
  <c r="S657" i="1" s="1"/>
  <c r="E658" i="1"/>
  <c r="F658" i="1" s="1"/>
  <c r="L590" i="1"/>
  <c r="M590" i="1" s="1"/>
  <c r="N590" i="1" s="1"/>
  <c r="O590" i="1" s="1"/>
  <c r="Q590" i="1" s="1"/>
  <c r="B590" i="1" s="1"/>
  <c r="K591" i="1"/>
  <c r="J914" i="1"/>
  <c r="I656" i="1"/>
  <c r="G657" i="1"/>
  <c r="C645" i="1" l="1"/>
  <c r="T659" i="1"/>
  <c r="A660" i="1"/>
  <c r="D660" i="1" s="1"/>
  <c r="P659" i="1"/>
  <c r="H659" i="1"/>
  <c r="U659" i="1"/>
  <c r="R658" i="1"/>
  <c r="S658" i="1" s="1"/>
  <c r="E659" i="1"/>
  <c r="F659" i="1" s="1"/>
  <c r="L591" i="1"/>
  <c r="M591" i="1" s="1"/>
  <c r="N591" i="1" s="1"/>
  <c r="O591" i="1" s="1"/>
  <c r="Q591" i="1" s="1"/>
  <c r="B591" i="1" s="1"/>
  <c r="K592" i="1"/>
  <c r="I657" i="1"/>
  <c r="G658" i="1"/>
  <c r="J915" i="1"/>
  <c r="C646" i="1" l="1"/>
  <c r="T660" i="1"/>
  <c r="A661" i="1"/>
  <c r="D661" i="1" s="1"/>
  <c r="H660" i="1"/>
  <c r="R659" i="1"/>
  <c r="S659" i="1" s="1"/>
  <c r="U660" i="1"/>
  <c r="P660" i="1"/>
  <c r="E660" i="1"/>
  <c r="F660" i="1" s="1"/>
  <c r="L592" i="1"/>
  <c r="M592" i="1" s="1"/>
  <c r="N592" i="1" s="1"/>
  <c r="O592" i="1" s="1"/>
  <c r="Q592" i="1" s="1"/>
  <c r="B592" i="1" s="1"/>
  <c r="K593" i="1"/>
  <c r="I658" i="1"/>
  <c r="G659" i="1"/>
  <c r="J916" i="1"/>
  <c r="C647" i="1" l="1"/>
  <c r="T661" i="1"/>
  <c r="A662" i="1"/>
  <c r="D662" i="1" s="1"/>
  <c r="H661" i="1"/>
  <c r="U661" i="1"/>
  <c r="R660" i="1"/>
  <c r="S660" i="1" s="1"/>
  <c r="P661" i="1"/>
  <c r="E661" i="1"/>
  <c r="F661" i="1" s="1"/>
  <c r="L593" i="1"/>
  <c r="M593" i="1" s="1"/>
  <c r="N593" i="1" s="1"/>
  <c r="O593" i="1" s="1"/>
  <c r="Q593" i="1" s="1"/>
  <c r="B593" i="1" s="1"/>
  <c r="K594" i="1"/>
  <c r="J917" i="1"/>
  <c r="I659" i="1"/>
  <c r="G660" i="1"/>
  <c r="C648" i="1" l="1"/>
  <c r="U662" i="1"/>
  <c r="H662" i="1"/>
  <c r="T662" i="1"/>
  <c r="A663" i="1"/>
  <c r="D663" i="1" s="1"/>
  <c r="P662" i="1"/>
  <c r="R662" i="1" s="1"/>
  <c r="S662" i="1" s="1"/>
  <c r="R661" i="1"/>
  <c r="S661" i="1" s="1"/>
  <c r="E662" i="1"/>
  <c r="F662" i="1" s="1"/>
  <c r="L594" i="1"/>
  <c r="M594" i="1" s="1"/>
  <c r="N594" i="1" s="1"/>
  <c r="O594" i="1" s="1"/>
  <c r="Q594" i="1" s="1"/>
  <c r="B594" i="1" s="1"/>
  <c r="K595" i="1"/>
  <c r="J918" i="1"/>
  <c r="I660" i="1"/>
  <c r="G661" i="1"/>
  <c r="C649" i="1" l="1"/>
  <c r="T663" i="1"/>
  <c r="H663" i="1"/>
  <c r="P663" i="1"/>
  <c r="A664" i="1"/>
  <c r="D664" i="1" s="1"/>
  <c r="U663" i="1"/>
  <c r="E663" i="1"/>
  <c r="F663" i="1" s="1"/>
  <c r="L595" i="1"/>
  <c r="M595" i="1" s="1"/>
  <c r="N595" i="1" s="1"/>
  <c r="O595" i="1" s="1"/>
  <c r="Q595" i="1" s="1"/>
  <c r="B595" i="1" s="1"/>
  <c r="K596" i="1"/>
  <c r="I661" i="1"/>
  <c r="G662" i="1"/>
  <c r="J919" i="1"/>
  <c r="C650" i="1" l="1"/>
  <c r="U664" i="1"/>
  <c r="H664" i="1"/>
  <c r="A665" i="1"/>
  <c r="D665" i="1" s="1"/>
  <c r="P664" i="1"/>
  <c r="R664" i="1" s="1"/>
  <c r="S664" i="1" s="1"/>
  <c r="R663" i="1"/>
  <c r="S663" i="1" s="1"/>
  <c r="T664" i="1"/>
  <c r="E664" i="1"/>
  <c r="F664" i="1" s="1"/>
  <c r="L596" i="1"/>
  <c r="M596" i="1" s="1"/>
  <c r="N596" i="1" s="1"/>
  <c r="O596" i="1" s="1"/>
  <c r="Q596" i="1" s="1"/>
  <c r="B596" i="1" s="1"/>
  <c r="K597" i="1"/>
  <c r="I662" i="1"/>
  <c r="G663" i="1"/>
  <c r="J920" i="1"/>
  <c r="C651" i="1" l="1"/>
  <c r="T665" i="1"/>
  <c r="U665" i="1"/>
  <c r="A666" i="1"/>
  <c r="D666" i="1" s="1"/>
  <c r="P665" i="1"/>
  <c r="E665" i="1"/>
  <c r="F665" i="1" s="1"/>
  <c r="L597" i="1"/>
  <c r="M597" i="1" s="1"/>
  <c r="N597" i="1" s="1"/>
  <c r="O597" i="1" s="1"/>
  <c r="Q597" i="1" s="1"/>
  <c r="B597" i="1" s="1"/>
  <c r="K598" i="1"/>
  <c r="J921" i="1"/>
  <c r="I663" i="1"/>
  <c r="G664" i="1"/>
  <c r="H665" i="1" s="1"/>
  <c r="C652" i="1" l="1"/>
  <c r="T666" i="1"/>
  <c r="H666" i="1"/>
  <c r="R665" i="1"/>
  <c r="S665" i="1" s="1"/>
  <c r="U666" i="1"/>
  <c r="P666" i="1"/>
  <c r="A667" i="1"/>
  <c r="D667" i="1" s="1"/>
  <c r="E666" i="1"/>
  <c r="F666" i="1" s="1"/>
  <c r="L598" i="1"/>
  <c r="M598" i="1" s="1"/>
  <c r="N598" i="1" s="1"/>
  <c r="O598" i="1" s="1"/>
  <c r="Q598" i="1" s="1"/>
  <c r="B598" i="1" s="1"/>
  <c r="K599" i="1"/>
  <c r="I664" i="1"/>
  <c r="G665" i="1"/>
  <c r="J922" i="1"/>
  <c r="C653" i="1" l="1"/>
  <c r="U667" i="1"/>
  <c r="A668" i="1"/>
  <c r="D668" i="1" s="1"/>
  <c r="P667" i="1"/>
  <c r="R667" i="1" s="1"/>
  <c r="S667" i="1" s="1"/>
  <c r="T667" i="1"/>
  <c r="R666" i="1"/>
  <c r="S666" i="1" s="1"/>
  <c r="H667" i="1"/>
  <c r="E667" i="1"/>
  <c r="F667" i="1" s="1"/>
  <c r="L599" i="1"/>
  <c r="M599" i="1" s="1"/>
  <c r="N599" i="1" s="1"/>
  <c r="O599" i="1" s="1"/>
  <c r="Q599" i="1" s="1"/>
  <c r="B599" i="1" s="1"/>
  <c r="K600" i="1"/>
  <c r="J923" i="1"/>
  <c r="I665" i="1"/>
  <c r="G666" i="1"/>
  <c r="C654" i="1" l="1"/>
  <c r="P668" i="1"/>
  <c r="T668" i="1"/>
  <c r="U668" i="1"/>
  <c r="A669" i="1"/>
  <c r="D669" i="1" s="1"/>
  <c r="E668" i="1"/>
  <c r="F668" i="1" s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C655" i="1" l="1"/>
  <c r="U669" i="1"/>
  <c r="P669" i="1"/>
  <c r="T669" i="1"/>
  <c r="R668" i="1"/>
  <c r="S668" i="1" s="1"/>
  <c r="A670" i="1"/>
  <c r="D670" i="1" s="1"/>
  <c r="E669" i="1"/>
  <c r="F669" i="1" s="1"/>
  <c r="L601" i="1"/>
  <c r="M601" i="1" s="1"/>
  <c r="N601" i="1" s="1"/>
  <c r="O601" i="1" s="1"/>
  <c r="Q601" i="1" s="1"/>
  <c r="B601" i="1" s="1"/>
  <c r="K602" i="1"/>
  <c r="J925" i="1"/>
  <c r="I667" i="1"/>
  <c r="G668" i="1"/>
  <c r="H669" i="1" s="1"/>
  <c r="C656" i="1" l="1"/>
  <c r="U670" i="1"/>
  <c r="H670" i="1"/>
  <c r="P670" i="1"/>
  <c r="T670" i="1"/>
  <c r="R669" i="1"/>
  <c r="S669" i="1" s="1"/>
  <c r="A671" i="1"/>
  <c r="D671" i="1" s="1"/>
  <c r="E670" i="1"/>
  <c r="F670" i="1" s="1"/>
  <c r="L602" i="1"/>
  <c r="M602" i="1" s="1"/>
  <c r="N602" i="1" s="1"/>
  <c r="O602" i="1" s="1"/>
  <c r="Q602" i="1" s="1"/>
  <c r="B602" i="1" s="1"/>
  <c r="K603" i="1"/>
  <c r="I668" i="1"/>
  <c r="G669" i="1"/>
  <c r="J926" i="1"/>
  <c r="C657" i="1" l="1"/>
  <c r="U671" i="1"/>
  <c r="A672" i="1"/>
  <c r="D672" i="1" s="1"/>
  <c r="P671" i="1"/>
  <c r="H671" i="1"/>
  <c r="T671" i="1"/>
  <c r="R670" i="1"/>
  <c r="S670" i="1" s="1"/>
  <c r="E671" i="1"/>
  <c r="F671" i="1" s="1"/>
  <c r="L603" i="1"/>
  <c r="M603" i="1" s="1"/>
  <c r="N603" i="1" s="1"/>
  <c r="O603" i="1" s="1"/>
  <c r="Q603" i="1" s="1"/>
  <c r="B603" i="1" s="1"/>
  <c r="K604" i="1"/>
  <c r="J927" i="1"/>
  <c r="I669" i="1"/>
  <c r="G670" i="1"/>
  <c r="C658" i="1" l="1"/>
  <c r="U672" i="1"/>
  <c r="H672" i="1"/>
  <c r="T672" i="1"/>
  <c r="R671" i="1"/>
  <c r="S671" i="1" s="1"/>
  <c r="P672" i="1"/>
  <c r="A673" i="1"/>
  <c r="D673" i="1" s="1"/>
  <c r="E672" i="1"/>
  <c r="F672" i="1" s="1"/>
  <c r="L604" i="1"/>
  <c r="M604" i="1" s="1"/>
  <c r="N604" i="1" s="1"/>
  <c r="O604" i="1" s="1"/>
  <c r="Q604" i="1" s="1"/>
  <c r="B604" i="1" s="1"/>
  <c r="K605" i="1"/>
  <c r="I670" i="1"/>
  <c r="G671" i="1"/>
  <c r="J928" i="1"/>
  <c r="C659" i="1" l="1"/>
  <c r="U673" i="1"/>
  <c r="T673" i="1"/>
  <c r="R672" i="1"/>
  <c r="S672" i="1" s="1"/>
  <c r="A674" i="1"/>
  <c r="D674" i="1" s="1"/>
  <c r="P673" i="1"/>
  <c r="E673" i="1"/>
  <c r="F673" i="1" s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0" i="1" l="1"/>
  <c r="U674" i="1"/>
  <c r="T674" i="1"/>
  <c r="R673" i="1"/>
  <c r="S673" i="1" s="1"/>
  <c r="P674" i="1"/>
  <c r="A675" i="1"/>
  <c r="D675" i="1" s="1"/>
  <c r="E674" i="1"/>
  <c r="F674" i="1" s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C661" i="1" l="1"/>
  <c r="U675" i="1"/>
  <c r="A676" i="1"/>
  <c r="D676" i="1" s="1"/>
  <c r="H675" i="1"/>
  <c r="P675" i="1"/>
  <c r="R674" i="1"/>
  <c r="S674" i="1" s="1"/>
  <c r="T675" i="1"/>
  <c r="E675" i="1"/>
  <c r="F675" i="1" s="1"/>
  <c r="L607" i="1"/>
  <c r="M607" i="1" s="1"/>
  <c r="N607" i="1" s="1"/>
  <c r="O607" i="1" s="1"/>
  <c r="Q607" i="1" s="1"/>
  <c r="B607" i="1" s="1"/>
  <c r="K608" i="1"/>
  <c r="J931" i="1"/>
  <c r="I673" i="1"/>
  <c r="G674" i="1"/>
  <c r="C662" i="1" l="1"/>
  <c r="T676" i="1"/>
  <c r="R675" i="1"/>
  <c r="S675" i="1" s="1"/>
  <c r="U676" i="1"/>
  <c r="P676" i="1"/>
  <c r="A677" i="1"/>
  <c r="D677" i="1" s="1"/>
  <c r="E676" i="1"/>
  <c r="F676" i="1" s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C663" i="1" l="1"/>
  <c r="U677" i="1"/>
  <c r="P677" i="1"/>
  <c r="T677" i="1"/>
  <c r="R676" i="1"/>
  <c r="S676" i="1" s="1"/>
  <c r="A678" i="1"/>
  <c r="D678" i="1" s="1"/>
  <c r="E677" i="1"/>
  <c r="F677" i="1" s="1"/>
  <c r="L609" i="1"/>
  <c r="M609" i="1" s="1"/>
  <c r="N609" i="1" s="1"/>
  <c r="O609" i="1" s="1"/>
  <c r="Q609" i="1" s="1"/>
  <c r="B609" i="1" s="1"/>
  <c r="K610" i="1"/>
  <c r="J933" i="1"/>
  <c r="I675" i="1"/>
  <c r="G676" i="1"/>
  <c r="H677" i="1" s="1"/>
  <c r="C664" i="1" l="1"/>
  <c r="U678" i="1"/>
  <c r="T678" i="1"/>
  <c r="R677" i="1"/>
  <c r="S677" i="1" s="1"/>
  <c r="H678" i="1"/>
  <c r="A679" i="1"/>
  <c r="D679" i="1" s="1"/>
  <c r="P678" i="1"/>
  <c r="R678" i="1" s="1"/>
  <c r="S678" i="1" s="1"/>
  <c r="E678" i="1"/>
  <c r="F678" i="1" s="1"/>
  <c r="L610" i="1"/>
  <c r="M610" i="1" s="1"/>
  <c r="N610" i="1" s="1"/>
  <c r="O610" i="1" s="1"/>
  <c r="Q610" i="1" s="1"/>
  <c r="B610" i="1" s="1"/>
  <c r="K611" i="1"/>
  <c r="I676" i="1"/>
  <c r="G677" i="1"/>
  <c r="J934" i="1"/>
  <c r="C665" i="1" l="1"/>
  <c r="A680" i="1"/>
  <c r="D680" i="1" s="1"/>
  <c r="P679" i="1"/>
  <c r="R679" i="1" s="1"/>
  <c r="S679" i="1" s="1"/>
  <c r="T679" i="1"/>
  <c r="U679" i="1"/>
  <c r="E679" i="1"/>
  <c r="F679" i="1" s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66" i="1" l="1"/>
  <c r="H680" i="1"/>
  <c r="U680" i="1"/>
  <c r="A681" i="1"/>
  <c r="D681" i="1" s="1"/>
  <c r="P680" i="1"/>
  <c r="T680" i="1"/>
  <c r="E680" i="1"/>
  <c r="F680" i="1" s="1"/>
  <c r="L612" i="1"/>
  <c r="M612" i="1" s="1"/>
  <c r="N612" i="1" s="1"/>
  <c r="O612" i="1" s="1"/>
  <c r="Q612" i="1" s="1"/>
  <c r="B612" i="1" s="1"/>
  <c r="K613" i="1"/>
  <c r="J936" i="1"/>
  <c r="I678" i="1"/>
  <c r="G679" i="1"/>
  <c r="C667" i="1" l="1"/>
  <c r="H681" i="1"/>
  <c r="P681" i="1"/>
  <c r="T681" i="1"/>
  <c r="A682" i="1"/>
  <c r="D682" i="1" s="1"/>
  <c r="R680" i="1"/>
  <c r="S680" i="1" s="1"/>
  <c r="U681" i="1"/>
  <c r="E681" i="1"/>
  <c r="F681" i="1" s="1"/>
  <c r="L613" i="1"/>
  <c r="M613" i="1" s="1"/>
  <c r="N613" i="1" s="1"/>
  <c r="O613" i="1" s="1"/>
  <c r="Q613" i="1" s="1"/>
  <c r="B613" i="1" s="1"/>
  <c r="K614" i="1"/>
  <c r="J937" i="1"/>
  <c r="I679" i="1"/>
  <c r="G680" i="1"/>
  <c r="C668" i="1" l="1"/>
  <c r="U682" i="1"/>
  <c r="H682" i="1"/>
  <c r="R681" i="1"/>
  <c r="S681" i="1" s="1"/>
  <c r="A683" i="1"/>
  <c r="D683" i="1" s="1"/>
  <c r="P682" i="1"/>
  <c r="T682" i="1"/>
  <c r="E682" i="1"/>
  <c r="F682" i="1" s="1"/>
  <c r="L614" i="1"/>
  <c r="M614" i="1" s="1"/>
  <c r="N614" i="1" s="1"/>
  <c r="O614" i="1" s="1"/>
  <c r="Q614" i="1" s="1"/>
  <c r="B614" i="1" s="1"/>
  <c r="K615" i="1"/>
  <c r="I680" i="1"/>
  <c r="G681" i="1"/>
  <c r="J938" i="1"/>
  <c r="C669" i="1" l="1"/>
  <c r="T683" i="1"/>
  <c r="P683" i="1"/>
  <c r="H683" i="1"/>
  <c r="U683" i="1"/>
  <c r="R682" i="1"/>
  <c r="S682" i="1" s="1"/>
  <c r="A684" i="1"/>
  <c r="D684" i="1" s="1"/>
  <c r="E683" i="1"/>
  <c r="F683" i="1" s="1"/>
  <c r="L615" i="1"/>
  <c r="M615" i="1" s="1"/>
  <c r="N615" i="1" s="1"/>
  <c r="O615" i="1" s="1"/>
  <c r="Q615" i="1" s="1"/>
  <c r="B615" i="1" s="1"/>
  <c r="K616" i="1"/>
  <c r="J939" i="1"/>
  <c r="I681" i="1"/>
  <c r="G682" i="1"/>
  <c r="C670" i="1" l="1"/>
  <c r="T684" i="1"/>
  <c r="H684" i="1"/>
  <c r="P684" i="1"/>
  <c r="R684" i="1" s="1"/>
  <c r="S684" i="1" s="1"/>
  <c r="R683" i="1"/>
  <c r="S683" i="1" s="1"/>
  <c r="U684" i="1"/>
  <c r="A685" i="1"/>
  <c r="D685" i="1" s="1"/>
  <c r="E684" i="1"/>
  <c r="F684" i="1" s="1"/>
  <c r="L616" i="1"/>
  <c r="M616" i="1" s="1"/>
  <c r="N616" i="1" s="1"/>
  <c r="O616" i="1" s="1"/>
  <c r="Q616" i="1" s="1"/>
  <c r="B616" i="1" s="1"/>
  <c r="K617" i="1"/>
  <c r="I682" i="1"/>
  <c r="G683" i="1"/>
  <c r="J940" i="1"/>
  <c r="C671" i="1" l="1"/>
  <c r="U685" i="1"/>
  <c r="T685" i="1"/>
  <c r="A686" i="1"/>
  <c r="D686" i="1" s="1"/>
  <c r="P685" i="1"/>
  <c r="E685" i="1"/>
  <c r="F685" i="1" s="1"/>
  <c r="L617" i="1"/>
  <c r="M617" i="1" s="1"/>
  <c r="N617" i="1" s="1"/>
  <c r="O617" i="1" s="1"/>
  <c r="Q617" i="1" s="1"/>
  <c r="B617" i="1" s="1"/>
  <c r="K618" i="1"/>
  <c r="I683" i="1"/>
  <c r="G684" i="1"/>
  <c r="H685" i="1" s="1"/>
  <c r="J941" i="1"/>
  <c r="C672" i="1" l="1"/>
  <c r="U686" i="1"/>
  <c r="A687" i="1"/>
  <c r="D687" i="1" s="1"/>
  <c r="T686" i="1"/>
  <c r="H686" i="1"/>
  <c r="R685" i="1"/>
  <c r="S685" i="1" s="1"/>
  <c r="P686" i="1"/>
  <c r="E686" i="1"/>
  <c r="F686" i="1" s="1"/>
  <c r="L618" i="1"/>
  <c r="M618" i="1" s="1"/>
  <c r="N618" i="1" s="1"/>
  <c r="O618" i="1" s="1"/>
  <c r="Q618" i="1" s="1"/>
  <c r="B618" i="1" s="1"/>
  <c r="K619" i="1"/>
  <c r="J942" i="1"/>
  <c r="I684" i="1"/>
  <c r="G685" i="1"/>
  <c r="C673" i="1" l="1"/>
  <c r="U687" i="1"/>
  <c r="P687" i="1"/>
  <c r="H687" i="1"/>
  <c r="T687" i="1"/>
  <c r="R686" i="1"/>
  <c r="S686" i="1" s="1"/>
  <c r="A688" i="1"/>
  <c r="D688" i="1" s="1"/>
  <c r="E687" i="1"/>
  <c r="F687" i="1" s="1"/>
  <c r="L619" i="1"/>
  <c r="M619" i="1" s="1"/>
  <c r="N619" i="1" s="1"/>
  <c r="O619" i="1" s="1"/>
  <c r="Q619" i="1" s="1"/>
  <c r="B619" i="1" s="1"/>
  <c r="K620" i="1"/>
  <c r="I685" i="1"/>
  <c r="G686" i="1"/>
  <c r="J943" i="1"/>
  <c r="C674" i="1" l="1"/>
  <c r="U688" i="1"/>
  <c r="A689" i="1"/>
  <c r="D689" i="1" s="1"/>
  <c r="H688" i="1"/>
  <c r="R687" i="1"/>
  <c r="S687" i="1" s="1"/>
  <c r="T688" i="1"/>
  <c r="P688" i="1"/>
  <c r="E688" i="1"/>
  <c r="F688" i="1" s="1"/>
  <c r="L620" i="1"/>
  <c r="M620" i="1" s="1"/>
  <c r="N620" i="1" s="1"/>
  <c r="O620" i="1" s="1"/>
  <c r="Q620" i="1" s="1"/>
  <c r="B620" i="1" s="1"/>
  <c r="K621" i="1"/>
  <c r="J944" i="1"/>
  <c r="I686" i="1"/>
  <c r="G687" i="1"/>
  <c r="C675" i="1" l="1"/>
  <c r="T689" i="1"/>
  <c r="U689" i="1"/>
  <c r="R688" i="1"/>
  <c r="S688" i="1" s="1"/>
  <c r="A690" i="1"/>
  <c r="D690" i="1" s="1"/>
  <c r="P689" i="1"/>
  <c r="E689" i="1"/>
  <c r="F689" i="1" s="1"/>
  <c r="L621" i="1"/>
  <c r="M621" i="1" s="1"/>
  <c r="N621" i="1" s="1"/>
  <c r="O621" i="1" s="1"/>
  <c r="Q621" i="1" s="1"/>
  <c r="B621" i="1" s="1"/>
  <c r="K622" i="1"/>
  <c r="I687" i="1"/>
  <c r="G688" i="1"/>
  <c r="H689" i="1" s="1"/>
  <c r="J945" i="1"/>
  <c r="C676" i="1" l="1"/>
  <c r="U690" i="1"/>
  <c r="T690" i="1"/>
  <c r="R689" i="1"/>
  <c r="S689" i="1" s="1"/>
  <c r="P690" i="1"/>
  <c r="R690" i="1" s="1"/>
  <c r="S690" i="1" s="1"/>
  <c r="H690" i="1"/>
  <c r="A691" i="1"/>
  <c r="D691" i="1" s="1"/>
  <c r="E690" i="1"/>
  <c r="F690" i="1" s="1"/>
  <c r="L622" i="1"/>
  <c r="M622" i="1" s="1"/>
  <c r="N622" i="1" s="1"/>
  <c r="O622" i="1" s="1"/>
  <c r="Q622" i="1" s="1"/>
  <c r="B622" i="1" s="1"/>
  <c r="K623" i="1"/>
  <c r="I688" i="1"/>
  <c r="G689" i="1"/>
  <c r="J946" i="1"/>
  <c r="C677" i="1" l="1"/>
  <c r="U691" i="1"/>
  <c r="A692" i="1"/>
  <c r="D692" i="1" s="1"/>
  <c r="P691" i="1"/>
  <c r="T691" i="1"/>
  <c r="E691" i="1"/>
  <c r="F691" i="1" s="1"/>
  <c r="L623" i="1"/>
  <c r="M623" i="1" s="1"/>
  <c r="N623" i="1" s="1"/>
  <c r="O623" i="1" s="1"/>
  <c r="Q623" i="1" s="1"/>
  <c r="B623" i="1" s="1"/>
  <c r="K624" i="1"/>
  <c r="I689" i="1"/>
  <c r="G690" i="1"/>
  <c r="H691" i="1" s="1"/>
  <c r="J947" i="1"/>
  <c r="C678" i="1" l="1"/>
  <c r="U692" i="1"/>
  <c r="H692" i="1"/>
  <c r="R691" i="1"/>
  <c r="S691" i="1" s="1"/>
  <c r="T692" i="1"/>
  <c r="A693" i="1"/>
  <c r="D693" i="1" s="1"/>
  <c r="P692" i="1"/>
  <c r="R692" i="1" s="1"/>
  <c r="S692" i="1" s="1"/>
  <c r="E692" i="1"/>
  <c r="F692" i="1" s="1"/>
  <c r="L624" i="1"/>
  <c r="M624" i="1" s="1"/>
  <c r="N624" i="1" s="1"/>
  <c r="O624" i="1" s="1"/>
  <c r="Q624" i="1" s="1"/>
  <c r="B624" i="1" s="1"/>
  <c r="K625" i="1"/>
  <c r="J948" i="1"/>
  <c r="I690" i="1"/>
  <c r="G691" i="1"/>
  <c r="C679" i="1" l="1"/>
  <c r="U693" i="1"/>
  <c r="T693" i="1"/>
  <c r="A694" i="1"/>
  <c r="D694" i="1" s="1"/>
  <c r="H693" i="1"/>
  <c r="P693" i="1"/>
  <c r="E693" i="1"/>
  <c r="F693" i="1" s="1"/>
  <c r="L625" i="1"/>
  <c r="M625" i="1" s="1"/>
  <c r="N625" i="1" s="1"/>
  <c r="O625" i="1" s="1"/>
  <c r="Q625" i="1" s="1"/>
  <c r="B625" i="1" s="1"/>
  <c r="K626" i="1"/>
  <c r="I691" i="1"/>
  <c r="G692" i="1"/>
  <c r="J949" i="1"/>
  <c r="C680" i="1" l="1"/>
  <c r="H694" i="1"/>
  <c r="U694" i="1"/>
  <c r="R693" i="1"/>
  <c r="S693" i="1" s="1"/>
  <c r="T694" i="1"/>
  <c r="A695" i="1"/>
  <c r="D695" i="1" s="1"/>
  <c r="P694" i="1"/>
  <c r="R694" i="1" s="1"/>
  <c r="S694" i="1" s="1"/>
  <c r="E694" i="1"/>
  <c r="F694" i="1" s="1"/>
  <c r="L626" i="1"/>
  <c r="M626" i="1" s="1"/>
  <c r="N626" i="1" s="1"/>
  <c r="O626" i="1" s="1"/>
  <c r="Q626" i="1" s="1"/>
  <c r="B626" i="1" s="1"/>
  <c r="K627" i="1"/>
  <c r="J950" i="1"/>
  <c r="I692" i="1"/>
  <c r="G693" i="1"/>
  <c r="C681" i="1" l="1"/>
  <c r="U695" i="1"/>
  <c r="A696" i="1"/>
  <c r="D696" i="1" s="1"/>
  <c r="P695" i="1"/>
  <c r="T695" i="1"/>
  <c r="E695" i="1"/>
  <c r="F695" i="1" s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2" i="1" l="1"/>
  <c r="T696" i="1"/>
  <c r="R695" i="1"/>
  <c r="S695" i="1" s="1"/>
  <c r="U696" i="1"/>
  <c r="A697" i="1"/>
  <c r="D697" i="1" s="1"/>
  <c r="P696" i="1"/>
  <c r="R696" i="1" s="1"/>
  <c r="S696" i="1" s="1"/>
  <c r="E696" i="1"/>
  <c r="F696" i="1" s="1"/>
  <c r="L628" i="1"/>
  <c r="M628" i="1" s="1"/>
  <c r="N628" i="1" s="1"/>
  <c r="O628" i="1" s="1"/>
  <c r="Q628" i="1" s="1"/>
  <c r="B628" i="1" s="1"/>
  <c r="K629" i="1"/>
  <c r="I694" i="1"/>
  <c r="G695" i="1"/>
  <c r="H696" i="1" s="1"/>
  <c r="J952" i="1"/>
  <c r="C683" i="1" l="1"/>
  <c r="A698" i="1"/>
  <c r="D698" i="1" s="1"/>
  <c r="T697" i="1"/>
  <c r="U697" i="1"/>
  <c r="P697" i="1"/>
  <c r="E697" i="1"/>
  <c r="F697" i="1" s="1"/>
  <c r="L629" i="1"/>
  <c r="M629" i="1" s="1"/>
  <c r="N629" i="1" s="1"/>
  <c r="O629" i="1" s="1"/>
  <c r="Q629" i="1" s="1"/>
  <c r="B629" i="1" s="1"/>
  <c r="K630" i="1"/>
  <c r="I695" i="1"/>
  <c r="G696" i="1"/>
  <c r="H697" i="1" s="1"/>
  <c r="J953" i="1"/>
  <c r="C684" i="1" l="1"/>
  <c r="T698" i="1"/>
  <c r="R697" i="1"/>
  <c r="S697" i="1" s="1"/>
  <c r="U698" i="1"/>
  <c r="P698" i="1"/>
  <c r="A699" i="1"/>
  <c r="D699" i="1" s="1"/>
  <c r="E698" i="1"/>
  <c r="F698" i="1" s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C685" i="1" l="1"/>
  <c r="T699" i="1"/>
  <c r="A700" i="1"/>
  <c r="D700" i="1" s="1"/>
  <c r="R698" i="1"/>
  <c r="S698" i="1" s="1"/>
  <c r="U699" i="1"/>
  <c r="P699" i="1"/>
  <c r="H699" i="1"/>
  <c r="E699" i="1"/>
  <c r="F699" i="1" s="1"/>
  <c r="L631" i="1"/>
  <c r="M631" i="1" s="1"/>
  <c r="N631" i="1" s="1"/>
  <c r="O631" i="1" s="1"/>
  <c r="Q631" i="1" s="1"/>
  <c r="B631" i="1" s="1"/>
  <c r="K632" i="1"/>
  <c r="J955" i="1"/>
  <c r="I697" i="1"/>
  <c r="G698" i="1"/>
  <c r="C686" i="1" l="1"/>
  <c r="T700" i="1"/>
  <c r="P700" i="1"/>
  <c r="R700" i="1" s="1"/>
  <c r="S700" i="1" s="1"/>
  <c r="H700" i="1"/>
  <c r="R699" i="1"/>
  <c r="S699" i="1" s="1"/>
  <c r="U700" i="1"/>
  <c r="A701" i="1"/>
  <c r="D701" i="1" s="1"/>
  <c r="E700" i="1"/>
  <c r="F700" i="1" s="1"/>
  <c r="L632" i="1"/>
  <c r="M632" i="1" s="1"/>
  <c r="N632" i="1" s="1"/>
  <c r="O632" i="1" s="1"/>
  <c r="Q632" i="1" s="1"/>
  <c r="B632" i="1" s="1"/>
  <c r="K633" i="1"/>
  <c r="I698" i="1"/>
  <c r="G699" i="1"/>
  <c r="J956" i="1"/>
  <c r="C687" i="1" l="1"/>
  <c r="P701" i="1"/>
  <c r="R701" i="1" s="1"/>
  <c r="S701" i="1" s="1"/>
  <c r="U701" i="1"/>
  <c r="T701" i="1"/>
  <c r="A702" i="1"/>
  <c r="D702" i="1" s="1"/>
  <c r="E701" i="1"/>
  <c r="F701" i="1" s="1"/>
  <c r="L633" i="1"/>
  <c r="M633" i="1" s="1"/>
  <c r="N633" i="1" s="1"/>
  <c r="O633" i="1" s="1"/>
  <c r="Q633" i="1" s="1"/>
  <c r="B633" i="1" s="1"/>
  <c r="K634" i="1"/>
  <c r="J957" i="1"/>
  <c r="I699" i="1"/>
  <c r="G700" i="1"/>
  <c r="H701" i="1" s="1"/>
  <c r="C688" i="1" l="1"/>
  <c r="H702" i="1"/>
  <c r="U702" i="1"/>
  <c r="T702" i="1"/>
  <c r="A703" i="1"/>
  <c r="D703" i="1" s="1"/>
  <c r="P702" i="1"/>
  <c r="E702" i="1"/>
  <c r="F702" i="1" s="1"/>
  <c r="L634" i="1"/>
  <c r="M634" i="1" s="1"/>
  <c r="N634" i="1" s="1"/>
  <c r="O634" i="1" s="1"/>
  <c r="Q634" i="1" s="1"/>
  <c r="B634" i="1" s="1"/>
  <c r="K635" i="1"/>
  <c r="J958" i="1"/>
  <c r="I700" i="1"/>
  <c r="G701" i="1"/>
  <c r="C689" i="1" l="1"/>
  <c r="T703" i="1"/>
  <c r="A704" i="1"/>
  <c r="D704" i="1" s="1"/>
  <c r="P703" i="1"/>
  <c r="R703" i="1" s="1"/>
  <c r="S703" i="1" s="1"/>
  <c r="R702" i="1"/>
  <c r="S702" i="1" s="1"/>
  <c r="U703" i="1"/>
  <c r="H703" i="1"/>
  <c r="E703" i="1"/>
  <c r="F703" i="1" s="1"/>
  <c r="L635" i="1"/>
  <c r="M635" i="1" s="1"/>
  <c r="N635" i="1" s="1"/>
  <c r="O635" i="1" s="1"/>
  <c r="Q635" i="1" s="1"/>
  <c r="B635" i="1" s="1"/>
  <c r="K636" i="1"/>
  <c r="I701" i="1"/>
  <c r="G702" i="1"/>
  <c r="J959" i="1"/>
  <c r="C690" i="1" l="1"/>
  <c r="P704" i="1"/>
  <c r="R704" i="1" s="1"/>
  <c r="S704" i="1" s="1"/>
  <c r="A705" i="1"/>
  <c r="D705" i="1" s="1"/>
  <c r="H704" i="1"/>
  <c r="U704" i="1"/>
  <c r="T704" i="1"/>
  <c r="E704" i="1"/>
  <c r="F704" i="1" s="1"/>
  <c r="L636" i="1"/>
  <c r="M636" i="1" s="1"/>
  <c r="N636" i="1" s="1"/>
  <c r="O636" i="1" s="1"/>
  <c r="Q636" i="1" s="1"/>
  <c r="B636" i="1" s="1"/>
  <c r="K637" i="1"/>
  <c r="I702" i="1"/>
  <c r="G703" i="1"/>
  <c r="J960" i="1"/>
  <c r="C691" i="1" l="1"/>
  <c r="P705" i="1"/>
  <c r="H705" i="1"/>
  <c r="T705" i="1"/>
  <c r="U705" i="1"/>
  <c r="A706" i="1"/>
  <c r="D706" i="1" s="1"/>
  <c r="E705" i="1"/>
  <c r="F705" i="1" s="1"/>
  <c r="L637" i="1"/>
  <c r="M637" i="1" s="1"/>
  <c r="N637" i="1" s="1"/>
  <c r="O637" i="1" s="1"/>
  <c r="Q637" i="1" s="1"/>
  <c r="B637" i="1" s="1"/>
  <c r="K638" i="1"/>
  <c r="I703" i="1"/>
  <c r="G704" i="1"/>
  <c r="J961" i="1"/>
  <c r="C692" i="1" l="1"/>
  <c r="U706" i="1"/>
  <c r="A707" i="1"/>
  <c r="D707" i="1" s="1"/>
  <c r="T706" i="1"/>
  <c r="R705" i="1"/>
  <c r="S705" i="1" s="1"/>
  <c r="P706" i="1"/>
  <c r="E706" i="1"/>
  <c r="F706" i="1" s="1"/>
  <c r="L638" i="1"/>
  <c r="M638" i="1" s="1"/>
  <c r="N638" i="1" s="1"/>
  <c r="O638" i="1" s="1"/>
  <c r="Q638" i="1" s="1"/>
  <c r="B638" i="1" s="1"/>
  <c r="K639" i="1"/>
  <c r="J962" i="1"/>
  <c r="I704" i="1"/>
  <c r="G705" i="1"/>
  <c r="H706" i="1" s="1"/>
  <c r="C693" i="1" l="1"/>
  <c r="U707" i="1"/>
  <c r="A708" i="1"/>
  <c r="D708" i="1" s="1"/>
  <c r="P707" i="1"/>
  <c r="T707" i="1"/>
  <c r="R706" i="1"/>
  <c r="S706" i="1" s="1"/>
  <c r="E707" i="1"/>
  <c r="F707" i="1" s="1"/>
  <c r="L639" i="1"/>
  <c r="M639" i="1" s="1"/>
  <c r="N639" i="1" s="1"/>
  <c r="O639" i="1" s="1"/>
  <c r="Q639" i="1" s="1"/>
  <c r="B639" i="1" s="1"/>
  <c r="K640" i="1"/>
  <c r="I705" i="1"/>
  <c r="G706" i="1"/>
  <c r="H707" i="1" s="1"/>
  <c r="J963" i="1"/>
  <c r="C694" i="1" l="1"/>
  <c r="T708" i="1"/>
  <c r="A709" i="1"/>
  <c r="D709" i="1" s="1"/>
  <c r="P708" i="1"/>
  <c r="H708" i="1"/>
  <c r="U708" i="1"/>
  <c r="R707" i="1"/>
  <c r="S707" i="1" s="1"/>
  <c r="E708" i="1"/>
  <c r="F708" i="1" s="1"/>
  <c r="L640" i="1"/>
  <c r="M640" i="1" s="1"/>
  <c r="N640" i="1" s="1"/>
  <c r="O640" i="1" s="1"/>
  <c r="Q640" i="1" s="1"/>
  <c r="B640" i="1" s="1"/>
  <c r="K641" i="1"/>
  <c r="J964" i="1"/>
  <c r="I706" i="1"/>
  <c r="G707" i="1"/>
  <c r="C695" i="1" l="1"/>
  <c r="U709" i="1"/>
  <c r="H709" i="1"/>
  <c r="P709" i="1"/>
  <c r="T709" i="1"/>
  <c r="R708" i="1"/>
  <c r="S708" i="1" s="1"/>
  <c r="A710" i="1"/>
  <c r="D710" i="1" s="1"/>
  <c r="E709" i="1"/>
  <c r="F709" i="1" s="1"/>
  <c r="L641" i="1"/>
  <c r="M641" i="1" s="1"/>
  <c r="N641" i="1" s="1"/>
  <c r="O641" i="1" s="1"/>
  <c r="Q641" i="1" s="1"/>
  <c r="B641" i="1" s="1"/>
  <c r="K642" i="1"/>
  <c r="I707" i="1"/>
  <c r="G708" i="1"/>
  <c r="J965" i="1"/>
  <c r="C696" i="1" l="1"/>
  <c r="T710" i="1"/>
  <c r="U710" i="1"/>
  <c r="P710" i="1"/>
  <c r="A711" i="1"/>
  <c r="D711" i="1" s="1"/>
  <c r="H710" i="1"/>
  <c r="R709" i="1"/>
  <c r="S709" i="1" s="1"/>
  <c r="E710" i="1"/>
  <c r="F710" i="1" s="1"/>
  <c r="L642" i="1"/>
  <c r="M642" i="1" s="1"/>
  <c r="N642" i="1" s="1"/>
  <c r="O642" i="1" s="1"/>
  <c r="Q642" i="1" s="1"/>
  <c r="B642" i="1" s="1"/>
  <c r="K643" i="1"/>
  <c r="I708" i="1"/>
  <c r="G709" i="1"/>
  <c r="J966" i="1"/>
  <c r="C697" i="1" l="1"/>
  <c r="U711" i="1"/>
  <c r="T711" i="1"/>
  <c r="R710" i="1"/>
  <c r="S710" i="1" s="1"/>
  <c r="A712" i="1"/>
  <c r="D712" i="1" s="1"/>
  <c r="P711" i="1"/>
  <c r="R711" i="1" s="1"/>
  <c r="S711" i="1" s="1"/>
  <c r="E711" i="1"/>
  <c r="F711" i="1" s="1"/>
  <c r="L643" i="1"/>
  <c r="M643" i="1" s="1"/>
  <c r="N643" i="1" s="1"/>
  <c r="O643" i="1" s="1"/>
  <c r="Q643" i="1" s="1"/>
  <c r="B643" i="1" s="1"/>
  <c r="K644" i="1"/>
  <c r="J967" i="1"/>
  <c r="I709" i="1"/>
  <c r="G710" i="1"/>
  <c r="H711" i="1" s="1"/>
  <c r="C698" i="1" l="1"/>
  <c r="U712" i="1"/>
  <c r="A713" i="1"/>
  <c r="D713" i="1" s="1"/>
  <c r="H712" i="1"/>
  <c r="T712" i="1"/>
  <c r="P712" i="1"/>
  <c r="E712" i="1"/>
  <c r="F712" i="1" s="1"/>
  <c r="L644" i="1"/>
  <c r="M644" i="1" s="1"/>
  <c r="N644" i="1" s="1"/>
  <c r="O644" i="1" s="1"/>
  <c r="Q644" i="1" s="1"/>
  <c r="B644" i="1" s="1"/>
  <c r="K645" i="1"/>
  <c r="J968" i="1"/>
  <c r="I710" i="1"/>
  <c r="G711" i="1"/>
  <c r="C699" i="1" l="1"/>
  <c r="U713" i="1"/>
  <c r="T713" i="1"/>
  <c r="R712" i="1"/>
  <c r="S712" i="1" s="1"/>
  <c r="A714" i="1"/>
  <c r="D714" i="1" s="1"/>
  <c r="P713" i="1"/>
  <c r="E713" i="1"/>
  <c r="F713" i="1" s="1"/>
  <c r="L645" i="1"/>
  <c r="M645" i="1" s="1"/>
  <c r="N645" i="1" s="1"/>
  <c r="O645" i="1" s="1"/>
  <c r="Q645" i="1" s="1"/>
  <c r="B645" i="1" s="1"/>
  <c r="K646" i="1"/>
  <c r="I711" i="1"/>
  <c r="G712" i="1"/>
  <c r="H713" i="1" s="1"/>
  <c r="J969" i="1"/>
  <c r="C700" i="1" l="1"/>
  <c r="U714" i="1"/>
  <c r="H714" i="1"/>
  <c r="T714" i="1"/>
  <c r="R713" i="1"/>
  <c r="S713" i="1" s="1"/>
  <c r="A715" i="1"/>
  <c r="D715" i="1" s="1"/>
  <c r="P714" i="1"/>
  <c r="R714" i="1" s="1"/>
  <c r="S714" i="1" s="1"/>
  <c r="E714" i="1"/>
  <c r="F714" i="1" s="1"/>
  <c r="L646" i="1"/>
  <c r="M646" i="1" s="1"/>
  <c r="N646" i="1" s="1"/>
  <c r="O646" i="1" s="1"/>
  <c r="Q646" i="1" s="1"/>
  <c r="B646" i="1" s="1"/>
  <c r="K647" i="1"/>
  <c r="J970" i="1"/>
  <c r="I712" i="1"/>
  <c r="G713" i="1"/>
  <c r="C701" i="1" l="1"/>
  <c r="U715" i="1"/>
  <c r="A716" i="1"/>
  <c r="D716" i="1" s="1"/>
  <c r="P715" i="1"/>
  <c r="T715" i="1"/>
  <c r="E715" i="1"/>
  <c r="F715" i="1" s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2" i="1" l="1"/>
  <c r="T716" i="1"/>
  <c r="P716" i="1"/>
  <c r="R716" i="1" s="1"/>
  <c r="S716" i="1" s="1"/>
  <c r="R715" i="1"/>
  <c r="S715" i="1" s="1"/>
  <c r="U716" i="1"/>
  <c r="A717" i="1"/>
  <c r="D717" i="1" s="1"/>
  <c r="E716" i="1"/>
  <c r="F716" i="1" s="1"/>
  <c r="L648" i="1"/>
  <c r="M648" i="1" s="1"/>
  <c r="N648" i="1" s="1"/>
  <c r="O648" i="1" s="1"/>
  <c r="Q648" i="1" s="1"/>
  <c r="B648" i="1" s="1"/>
  <c r="K649" i="1"/>
  <c r="I714" i="1"/>
  <c r="G715" i="1"/>
  <c r="H716" i="1" s="1"/>
  <c r="J972" i="1"/>
  <c r="C703" i="1" l="1"/>
  <c r="H717" i="1"/>
  <c r="P717" i="1"/>
  <c r="A718" i="1"/>
  <c r="D718" i="1" s="1"/>
  <c r="U717" i="1"/>
  <c r="T717" i="1"/>
  <c r="E717" i="1"/>
  <c r="F717" i="1" s="1"/>
  <c r="L649" i="1"/>
  <c r="M649" i="1" s="1"/>
  <c r="N649" i="1" s="1"/>
  <c r="O649" i="1" s="1"/>
  <c r="Q649" i="1" s="1"/>
  <c r="B649" i="1" s="1"/>
  <c r="K650" i="1"/>
  <c r="I715" i="1"/>
  <c r="G716" i="1"/>
  <c r="J973" i="1"/>
  <c r="C704" i="1" l="1"/>
  <c r="U718" i="1"/>
  <c r="T718" i="1"/>
  <c r="R717" i="1"/>
  <c r="S717" i="1" s="1"/>
  <c r="P718" i="1"/>
  <c r="R718" i="1" s="1"/>
  <c r="S718" i="1" s="1"/>
  <c r="A719" i="1"/>
  <c r="D719" i="1" s="1"/>
  <c r="E718" i="1"/>
  <c r="F718" i="1" s="1"/>
  <c r="L650" i="1"/>
  <c r="M650" i="1" s="1"/>
  <c r="N650" i="1" s="1"/>
  <c r="O650" i="1" s="1"/>
  <c r="Q650" i="1" s="1"/>
  <c r="B650" i="1" s="1"/>
  <c r="K651" i="1"/>
  <c r="I716" i="1"/>
  <c r="G717" i="1"/>
  <c r="H718" i="1" s="1"/>
  <c r="J974" i="1"/>
  <c r="C705" i="1" l="1"/>
  <c r="U719" i="1"/>
  <c r="P719" i="1"/>
  <c r="H719" i="1"/>
  <c r="T719" i="1"/>
  <c r="A720" i="1"/>
  <c r="D720" i="1" s="1"/>
  <c r="E719" i="1"/>
  <c r="F719" i="1" s="1"/>
  <c r="L651" i="1"/>
  <c r="M651" i="1" s="1"/>
  <c r="N651" i="1" s="1"/>
  <c r="O651" i="1" s="1"/>
  <c r="Q651" i="1" s="1"/>
  <c r="B651" i="1" s="1"/>
  <c r="K652" i="1"/>
  <c r="J975" i="1"/>
  <c r="I717" i="1"/>
  <c r="G718" i="1"/>
  <c r="C706" i="1" l="1"/>
  <c r="U720" i="1"/>
  <c r="T720" i="1"/>
  <c r="H720" i="1"/>
  <c r="R719" i="1"/>
  <c r="S719" i="1" s="1"/>
  <c r="A721" i="1"/>
  <c r="D721" i="1" s="1"/>
  <c r="P720" i="1"/>
  <c r="E720" i="1"/>
  <c r="F720" i="1" s="1"/>
  <c r="L652" i="1"/>
  <c r="M652" i="1" s="1"/>
  <c r="N652" i="1" s="1"/>
  <c r="O652" i="1" s="1"/>
  <c r="Q652" i="1" s="1"/>
  <c r="B652" i="1" s="1"/>
  <c r="K653" i="1"/>
  <c r="I718" i="1"/>
  <c r="G719" i="1"/>
  <c r="J976" i="1"/>
  <c r="C707" i="1" l="1"/>
  <c r="U721" i="1"/>
  <c r="H721" i="1"/>
  <c r="A722" i="1"/>
  <c r="D722" i="1" s="1"/>
  <c r="P721" i="1"/>
  <c r="R720" i="1"/>
  <c r="S720" i="1" s="1"/>
  <c r="T721" i="1"/>
  <c r="E721" i="1"/>
  <c r="F721" i="1" s="1"/>
  <c r="L653" i="1"/>
  <c r="M653" i="1" s="1"/>
  <c r="N653" i="1" s="1"/>
  <c r="O653" i="1" s="1"/>
  <c r="Q653" i="1" s="1"/>
  <c r="B653" i="1" s="1"/>
  <c r="K654" i="1"/>
  <c r="J977" i="1"/>
  <c r="I719" i="1"/>
  <c r="G720" i="1"/>
  <c r="C708" i="1" l="1"/>
  <c r="T722" i="1"/>
  <c r="A723" i="1"/>
  <c r="D723" i="1" s="1"/>
  <c r="R721" i="1"/>
  <c r="S721" i="1" s="1"/>
  <c r="U722" i="1"/>
  <c r="P722" i="1"/>
  <c r="R722" i="1" s="1"/>
  <c r="S722" i="1" s="1"/>
  <c r="E722" i="1"/>
  <c r="F722" i="1" s="1"/>
  <c r="L654" i="1"/>
  <c r="M654" i="1" s="1"/>
  <c r="N654" i="1" s="1"/>
  <c r="O654" i="1" s="1"/>
  <c r="Q654" i="1" s="1"/>
  <c r="B654" i="1" s="1"/>
  <c r="K655" i="1"/>
  <c r="I720" i="1"/>
  <c r="G721" i="1"/>
  <c r="H722" i="1" s="1"/>
  <c r="J978" i="1"/>
  <c r="C709" i="1" l="1"/>
  <c r="H723" i="1"/>
  <c r="U723" i="1"/>
  <c r="T723" i="1"/>
  <c r="A724" i="1"/>
  <c r="D724" i="1" s="1"/>
  <c r="P723" i="1"/>
  <c r="R723" i="1" s="1"/>
  <c r="S723" i="1" s="1"/>
  <c r="E723" i="1"/>
  <c r="F723" i="1" s="1"/>
  <c r="L655" i="1"/>
  <c r="M655" i="1" s="1"/>
  <c r="N655" i="1" s="1"/>
  <c r="O655" i="1" s="1"/>
  <c r="Q655" i="1" s="1"/>
  <c r="B655" i="1" s="1"/>
  <c r="K656" i="1"/>
  <c r="I721" i="1"/>
  <c r="G722" i="1"/>
  <c r="J979" i="1"/>
  <c r="C710" i="1" l="1"/>
  <c r="U724" i="1"/>
  <c r="T724" i="1"/>
  <c r="A725" i="1"/>
  <c r="D725" i="1" s="1"/>
  <c r="P724" i="1"/>
  <c r="H724" i="1"/>
  <c r="E724" i="1"/>
  <c r="F724" i="1" s="1"/>
  <c r="L656" i="1"/>
  <c r="M656" i="1" s="1"/>
  <c r="N656" i="1" s="1"/>
  <c r="O656" i="1" s="1"/>
  <c r="Q656" i="1" s="1"/>
  <c r="B656" i="1" s="1"/>
  <c r="K657" i="1"/>
  <c r="I722" i="1"/>
  <c r="G723" i="1"/>
  <c r="J980" i="1"/>
  <c r="C711" i="1" l="1"/>
  <c r="U725" i="1"/>
  <c r="H725" i="1"/>
  <c r="T725" i="1"/>
  <c r="R724" i="1"/>
  <c r="S724" i="1" s="1"/>
  <c r="P725" i="1"/>
  <c r="A726" i="1"/>
  <c r="D726" i="1" s="1"/>
  <c r="E725" i="1"/>
  <c r="F725" i="1" s="1"/>
  <c r="L657" i="1"/>
  <c r="M657" i="1" s="1"/>
  <c r="N657" i="1" s="1"/>
  <c r="O657" i="1" s="1"/>
  <c r="Q657" i="1" s="1"/>
  <c r="B657" i="1" s="1"/>
  <c r="K658" i="1"/>
  <c r="J981" i="1"/>
  <c r="I723" i="1"/>
  <c r="G724" i="1"/>
  <c r="C712" i="1" l="1"/>
  <c r="U726" i="1"/>
  <c r="T726" i="1"/>
  <c r="H726" i="1"/>
  <c r="P726" i="1"/>
  <c r="R726" i="1" s="1"/>
  <c r="S726" i="1" s="1"/>
  <c r="R725" i="1"/>
  <c r="S725" i="1" s="1"/>
  <c r="A727" i="1"/>
  <c r="D727" i="1" s="1"/>
  <c r="E726" i="1"/>
  <c r="F726" i="1" s="1"/>
  <c r="L658" i="1"/>
  <c r="M658" i="1" s="1"/>
  <c r="N658" i="1" s="1"/>
  <c r="O658" i="1" s="1"/>
  <c r="Q658" i="1" s="1"/>
  <c r="B658" i="1" s="1"/>
  <c r="K659" i="1"/>
  <c r="J982" i="1"/>
  <c r="I724" i="1"/>
  <c r="G725" i="1"/>
  <c r="C713" i="1" l="1"/>
  <c r="T727" i="1"/>
  <c r="U727" i="1"/>
  <c r="A728" i="1"/>
  <c r="D728" i="1" s="1"/>
  <c r="P727" i="1"/>
  <c r="E727" i="1"/>
  <c r="F727" i="1" s="1"/>
  <c r="L659" i="1"/>
  <c r="M659" i="1" s="1"/>
  <c r="N659" i="1" s="1"/>
  <c r="O659" i="1" s="1"/>
  <c r="Q659" i="1" s="1"/>
  <c r="B659" i="1" s="1"/>
  <c r="K660" i="1"/>
  <c r="J983" i="1"/>
  <c r="I725" i="1"/>
  <c r="G726" i="1"/>
  <c r="H727" i="1" s="1"/>
  <c r="U728" i="1" l="1"/>
  <c r="C714" i="1"/>
  <c r="A729" i="1"/>
  <c r="D729" i="1" s="1"/>
  <c r="T728" i="1"/>
  <c r="R727" i="1"/>
  <c r="S727" i="1" s="1"/>
  <c r="P728" i="1"/>
  <c r="U729" i="1" s="1"/>
  <c r="E728" i="1"/>
  <c r="F728" i="1" s="1"/>
  <c r="L660" i="1"/>
  <c r="M660" i="1" s="1"/>
  <c r="N660" i="1" s="1"/>
  <c r="O660" i="1" s="1"/>
  <c r="Q660" i="1" s="1"/>
  <c r="B660" i="1" s="1"/>
  <c r="K661" i="1"/>
  <c r="I726" i="1"/>
  <c r="G727" i="1"/>
  <c r="H728" i="1" s="1"/>
  <c r="J984" i="1"/>
  <c r="C715" i="1" l="1"/>
  <c r="T729" i="1"/>
  <c r="H729" i="1"/>
  <c r="A730" i="1"/>
  <c r="D730" i="1" s="1"/>
  <c r="P729" i="1"/>
  <c r="U730" i="1" s="1"/>
  <c r="R728" i="1"/>
  <c r="S728" i="1" s="1"/>
  <c r="E729" i="1"/>
  <c r="F729" i="1" s="1"/>
  <c r="L661" i="1"/>
  <c r="M661" i="1" s="1"/>
  <c r="N661" i="1" s="1"/>
  <c r="O661" i="1" s="1"/>
  <c r="Q661" i="1" s="1"/>
  <c r="B661" i="1" s="1"/>
  <c r="K662" i="1"/>
  <c r="I727" i="1"/>
  <c r="G728" i="1"/>
  <c r="J985" i="1"/>
  <c r="C716" i="1" l="1"/>
  <c r="A731" i="1"/>
  <c r="D731" i="1" s="1"/>
  <c r="H730" i="1"/>
  <c r="T730" i="1"/>
  <c r="P730" i="1"/>
  <c r="U731" i="1" s="1"/>
  <c r="R729" i="1"/>
  <c r="S729" i="1" s="1"/>
  <c r="E730" i="1"/>
  <c r="F730" i="1" s="1"/>
  <c r="L662" i="1"/>
  <c r="M662" i="1" s="1"/>
  <c r="N662" i="1" s="1"/>
  <c r="O662" i="1" s="1"/>
  <c r="Q662" i="1" s="1"/>
  <c r="B662" i="1" s="1"/>
  <c r="K663" i="1"/>
  <c r="J986" i="1"/>
  <c r="I728" i="1"/>
  <c r="G729" i="1"/>
  <c r="C717" i="1" l="1"/>
  <c r="H731" i="1"/>
  <c r="T731" i="1"/>
  <c r="A732" i="1"/>
  <c r="D732" i="1" s="1"/>
  <c r="P731" i="1"/>
  <c r="R730" i="1"/>
  <c r="S730" i="1" s="1"/>
  <c r="E731" i="1"/>
  <c r="F731" i="1" s="1"/>
  <c r="L663" i="1"/>
  <c r="M663" i="1" s="1"/>
  <c r="N663" i="1" s="1"/>
  <c r="O663" i="1" s="1"/>
  <c r="Q663" i="1" s="1"/>
  <c r="B663" i="1" s="1"/>
  <c r="K664" i="1"/>
  <c r="I729" i="1"/>
  <c r="G730" i="1"/>
  <c r="J987" i="1"/>
  <c r="C718" i="1" l="1"/>
  <c r="T732" i="1"/>
  <c r="P732" i="1"/>
  <c r="U732" i="1"/>
  <c r="R731" i="1"/>
  <c r="S731" i="1" s="1"/>
  <c r="A733" i="1"/>
  <c r="D733" i="1" s="1"/>
  <c r="E732" i="1"/>
  <c r="F732" i="1" s="1"/>
  <c r="L664" i="1"/>
  <c r="M664" i="1" s="1"/>
  <c r="N664" i="1" s="1"/>
  <c r="O664" i="1" s="1"/>
  <c r="Q664" i="1" s="1"/>
  <c r="B664" i="1" s="1"/>
  <c r="K665" i="1"/>
  <c r="I730" i="1"/>
  <c r="G731" i="1"/>
  <c r="H732" i="1" s="1"/>
  <c r="J988" i="1"/>
  <c r="C719" i="1" l="1"/>
  <c r="H733" i="1"/>
  <c r="T733" i="1"/>
  <c r="R732" i="1"/>
  <c r="S732" i="1" s="1"/>
  <c r="U733" i="1"/>
  <c r="P733" i="1"/>
  <c r="A734" i="1"/>
  <c r="D734" i="1" s="1"/>
  <c r="E733" i="1"/>
  <c r="F733" i="1" s="1"/>
  <c r="L665" i="1"/>
  <c r="M665" i="1" s="1"/>
  <c r="N665" i="1" s="1"/>
  <c r="O665" i="1" s="1"/>
  <c r="Q665" i="1" s="1"/>
  <c r="B665" i="1" s="1"/>
  <c r="K666" i="1"/>
  <c r="I731" i="1"/>
  <c r="G732" i="1"/>
  <c r="J989" i="1"/>
  <c r="C720" i="1" l="1"/>
  <c r="U734" i="1"/>
  <c r="A735" i="1"/>
  <c r="D735" i="1" s="1"/>
  <c r="P734" i="1"/>
  <c r="R734" i="1" s="1"/>
  <c r="S734" i="1" s="1"/>
  <c r="R733" i="1"/>
  <c r="S733" i="1" s="1"/>
  <c r="T734" i="1"/>
  <c r="E734" i="1"/>
  <c r="F734" i="1" s="1"/>
  <c r="L666" i="1"/>
  <c r="M666" i="1" s="1"/>
  <c r="N666" i="1" s="1"/>
  <c r="O666" i="1" s="1"/>
  <c r="Q666" i="1" s="1"/>
  <c r="B666" i="1" s="1"/>
  <c r="K667" i="1"/>
  <c r="J990" i="1"/>
  <c r="I732" i="1"/>
  <c r="G733" i="1"/>
  <c r="H734" i="1" s="1"/>
  <c r="C721" i="1" l="1"/>
  <c r="H735" i="1"/>
  <c r="P735" i="1"/>
  <c r="R735" i="1" s="1"/>
  <c r="S735" i="1" s="1"/>
  <c r="U735" i="1"/>
  <c r="A736" i="1"/>
  <c r="D736" i="1" s="1"/>
  <c r="T735" i="1"/>
  <c r="E735" i="1"/>
  <c r="F735" i="1" s="1"/>
  <c r="L667" i="1"/>
  <c r="M667" i="1" s="1"/>
  <c r="N667" i="1" s="1"/>
  <c r="O667" i="1" s="1"/>
  <c r="Q667" i="1" s="1"/>
  <c r="B667" i="1" s="1"/>
  <c r="K668" i="1"/>
  <c r="I733" i="1"/>
  <c r="G734" i="1"/>
  <c r="J991" i="1"/>
  <c r="C722" i="1" l="1"/>
  <c r="A737" i="1"/>
  <c r="D737" i="1" s="1"/>
  <c r="P736" i="1"/>
  <c r="T736" i="1"/>
  <c r="U736" i="1"/>
  <c r="E736" i="1"/>
  <c r="F736" i="1" s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3" i="1" l="1"/>
  <c r="T737" i="1"/>
  <c r="P737" i="1"/>
  <c r="A738" i="1"/>
  <c r="D738" i="1" s="1"/>
  <c r="U737" i="1"/>
  <c r="R736" i="1"/>
  <c r="S736" i="1" s="1"/>
  <c r="E737" i="1"/>
  <c r="F737" i="1" s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C724" i="1" l="1"/>
  <c r="T738" i="1"/>
  <c r="H738" i="1"/>
  <c r="P738" i="1"/>
  <c r="R738" i="1" s="1"/>
  <c r="S738" i="1" s="1"/>
  <c r="A739" i="1"/>
  <c r="D739" i="1" s="1"/>
  <c r="R737" i="1"/>
  <c r="S737" i="1" s="1"/>
  <c r="U738" i="1"/>
  <c r="E738" i="1"/>
  <c r="F738" i="1" s="1"/>
  <c r="L670" i="1"/>
  <c r="M670" i="1" s="1"/>
  <c r="N670" i="1" s="1"/>
  <c r="O670" i="1" s="1"/>
  <c r="Q670" i="1" s="1"/>
  <c r="B670" i="1" s="1"/>
  <c r="K671" i="1"/>
  <c r="I736" i="1"/>
  <c r="G737" i="1"/>
  <c r="J994" i="1"/>
  <c r="C725" i="1" l="1"/>
  <c r="T739" i="1"/>
  <c r="U739" i="1"/>
  <c r="A740" i="1"/>
  <c r="D740" i="1" s="1"/>
  <c r="P739" i="1"/>
  <c r="E739" i="1"/>
  <c r="F739" i="1" s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C726" i="1" l="1"/>
  <c r="U740" i="1"/>
  <c r="R739" i="1"/>
  <c r="S739" i="1" s="1"/>
  <c r="T740" i="1"/>
  <c r="P740" i="1"/>
  <c r="R740" i="1" s="1"/>
  <c r="S740" i="1" s="1"/>
  <c r="A741" i="1"/>
  <c r="D741" i="1" s="1"/>
  <c r="E740" i="1"/>
  <c r="F740" i="1" s="1"/>
  <c r="L672" i="1"/>
  <c r="M672" i="1" s="1"/>
  <c r="N672" i="1" s="1"/>
  <c r="O672" i="1" s="1"/>
  <c r="Q672" i="1" s="1"/>
  <c r="B672" i="1" s="1"/>
  <c r="K673" i="1"/>
  <c r="I738" i="1"/>
  <c r="G739" i="1"/>
  <c r="H740" i="1" s="1"/>
  <c r="J996" i="1"/>
  <c r="C727" i="1" l="1"/>
  <c r="H741" i="1"/>
  <c r="U741" i="1"/>
  <c r="T741" i="1"/>
  <c r="A742" i="1"/>
  <c r="D742" i="1" s="1"/>
  <c r="P741" i="1"/>
  <c r="E741" i="1"/>
  <c r="F741" i="1" s="1"/>
  <c r="L673" i="1"/>
  <c r="M673" i="1" s="1"/>
  <c r="N673" i="1" s="1"/>
  <c r="O673" i="1" s="1"/>
  <c r="Q673" i="1" s="1"/>
  <c r="B673" i="1" s="1"/>
  <c r="K674" i="1"/>
  <c r="I739" i="1"/>
  <c r="G740" i="1"/>
  <c r="J997" i="1"/>
  <c r="C728" i="1" l="1"/>
  <c r="U742" i="1"/>
  <c r="H742" i="1"/>
  <c r="T742" i="1"/>
  <c r="R741" i="1"/>
  <c r="S741" i="1" s="1"/>
  <c r="A743" i="1"/>
  <c r="D743" i="1" s="1"/>
  <c r="P742" i="1"/>
  <c r="R742" i="1" s="1"/>
  <c r="S742" i="1" s="1"/>
  <c r="E742" i="1"/>
  <c r="F742" i="1" s="1"/>
  <c r="L674" i="1"/>
  <c r="M674" i="1" s="1"/>
  <c r="N674" i="1" s="1"/>
  <c r="O674" i="1" s="1"/>
  <c r="Q674" i="1" s="1"/>
  <c r="B674" i="1" s="1"/>
  <c r="K675" i="1"/>
  <c r="I740" i="1"/>
  <c r="G741" i="1"/>
  <c r="J998" i="1"/>
  <c r="C729" i="1" l="1"/>
  <c r="A744" i="1"/>
  <c r="D744" i="1" s="1"/>
  <c r="H743" i="1"/>
  <c r="T743" i="1"/>
  <c r="U743" i="1"/>
  <c r="P743" i="1"/>
  <c r="R743" i="1" s="1"/>
  <c r="S743" i="1" s="1"/>
  <c r="E743" i="1"/>
  <c r="F743" i="1" s="1"/>
  <c r="L675" i="1"/>
  <c r="M675" i="1" s="1"/>
  <c r="N675" i="1" s="1"/>
  <c r="O675" i="1" s="1"/>
  <c r="Q675" i="1" s="1"/>
  <c r="B675" i="1" s="1"/>
  <c r="K676" i="1"/>
  <c r="J999" i="1"/>
  <c r="I741" i="1"/>
  <c r="G742" i="1"/>
  <c r="C730" i="1" l="1"/>
  <c r="H744" i="1"/>
  <c r="A745" i="1"/>
  <c r="D745" i="1" s="1"/>
  <c r="P744" i="1"/>
  <c r="R744" i="1" s="1"/>
  <c r="S744" i="1" s="1"/>
  <c r="T744" i="1"/>
  <c r="U744" i="1"/>
  <c r="E744" i="1"/>
  <c r="F744" i="1" s="1"/>
  <c r="L676" i="1"/>
  <c r="M676" i="1" s="1"/>
  <c r="N676" i="1" s="1"/>
  <c r="O676" i="1" s="1"/>
  <c r="Q676" i="1" s="1"/>
  <c r="B676" i="1" s="1"/>
  <c r="K677" i="1"/>
  <c r="I742" i="1"/>
  <c r="G743" i="1"/>
  <c r="J1000" i="1"/>
  <c r="C731" i="1" l="1"/>
  <c r="U745" i="1"/>
  <c r="P745" i="1"/>
  <c r="A746" i="1"/>
  <c r="D746" i="1" s="1"/>
  <c r="T745" i="1"/>
  <c r="E745" i="1"/>
  <c r="F745" i="1" s="1"/>
  <c r="L677" i="1"/>
  <c r="M677" i="1" s="1"/>
  <c r="N677" i="1" s="1"/>
  <c r="O677" i="1" s="1"/>
  <c r="Q677" i="1" s="1"/>
  <c r="B677" i="1" s="1"/>
  <c r="K678" i="1"/>
  <c r="I743" i="1"/>
  <c r="G744" i="1"/>
  <c r="H745" i="1" s="1"/>
  <c r="J1001" i="1"/>
  <c r="C732" i="1" l="1"/>
  <c r="U746" i="1"/>
  <c r="H746" i="1"/>
  <c r="A747" i="1"/>
  <c r="D747" i="1" s="1"/>
  <c r="T746" i="1"/>
  <c r="R745" i="1"/>
  <c r="S745" i="1" s="1"/>
  <c r="P746" i="1"/>
  <c r="R746" i="1" s="1"/>
  <c r="S746" i="1" s="1"/>
  <c r="E746" i="1"/>
  <c r="F746" i="1" s="1"/>
  <c r="L678" i="1"/>
  <c r="M678" i="1" s="1"/>
  <c r="N678" i="1" s="1"/>
  <c r="O678" i="1" s="1"/>
  <c r="Q678" i="1" s="1"/>
  <c r="B678" i="1" s="1"/>
  <c r="K679" i="1"/>
  <c r="J1002" i="1"/>
  <c r="I744" i="1"/>
  <c r="G745" i="1"/>
  <c r="C733" i="1" l="1"/>
  <c r="U747" i="1"/>
  <c r="H747" i="1"/>
  <c r="T747" i="1"/>
  <c r="A748" i="1"/>
  <c r="D748" i="1" s="1"/>
  <c r="P747" i="1"/>
  <c r="E747" i="1"/>
  <c r="F747" i="1" s="1"/>
  <c r="L679" i="1"/>
  <c r="M679" i="1" s="1"/>
  <c r="N679" i="1" s="1"/>
  <c r="O679" i="1" s="1"/>
  <c r="Q679" i="1" s="1"/>
  <c r="B679" i="1" s="1"/>
  <c r="K680" i="1"/>
  <c r="I745" i="1"/>
  <c r="G746" i="1"/>
  <c r="J1003" i="1"/>
  <c r="C734" i="1" l="1"/>
  <c r="T748" i="1"/>
  <c r="R747" i="1"/>
  <c r="S747" i="1" s="1"/>
  <c r="U748" i="1"/>
  <c r="A749" i="1"/>
  <c r="D749" i="1" s="1"/>
  <c r="P748" i="1"/>
  <c r="E748" i="1"/>
  <c r="F748" i="1" s="1"/>
  <c r="L680" i="1"/>
  <c r="M680" i="1" s="1"/>
  <c r="N680" i="1" s="1"/>
  <c r="O680" i="1" s="1"/>
  <c r="Q680" i="1" s="1"/>
  <c r="B680" i="1" s="1"/>
  <c r="K681" i="1"/>
  <c r="I746" i="1"/>
  <c r="G747" i="1"/>
  <c r="H748" i="1" s="1"/>
  <c r="J1004" i="1"/>
  <c r="C735" i="1" l="1"/>
  <c r="U749" i="1"/>
  <c r="A750" i="1"/>
  <c r="D750" i="1" s="1"/>
  <c r="T749" i="1"/>
  <c r="R748" i="1"/>
  <c r="S748" i="1" s="1"/>
  <c r="P749" i="1"/>
  <c r="E749" i="1"/>
  <c r="F749" i="1" s="1"/>
  <c r="L681" i="1"/>
  <c r="M681" i="1" s="1"/>
  <c r="N681" i="1" s="1"/>
  <c r="O681" i="1" s="1"/>
  <c r="Q681" i="1" s="1"/>
  <c r="B681" i="1" s="1"/>
  <c r="K682" i="1"/>
  <c r="I747" i="1"/>
  <c r="G748" i="1"/>
  <c r="H749" i="1" s="1"/>
  <c r="J1005" i="1"/>
  <c r="C736" i="1" l="1"/>
  <c r="T750" i="1"/>
  <c r="H750" i="1"/>
  <c r="R749" i="1"/>
  <c r="S749" i="1" s="1"/>
  <c r="A751" i="1"/>
  <c r="D751" i="1" s="1"/>
  <c r="P750" i="1"/>
  <c r="U750" i="1"/>
  <c r="E750" i="1"/>
  <c r="F750" i="1" s="1"/>
  <c r="L682" i="1"/>
  <c r="M682" i="1" s="1"/>
  <c r="N682" i="1" s="1"/>
  <c r="O682" i="1" s="1"/>
  <c r="Q682" i="1" s="1"/>
  <c r="B682" i="1" s="1"/>
  <c r="K683" i="1"/>
  <c r="J1006" i="1"/>
  <c r="I748" i="1"/>
  <c r="G749" i="1"/>
  <c r="C737" i="1" l="1"/>
  <c r="U751" i="1"/>
  <c r="P751" i="1"/>
  <c r="H751" i="1"/>
  <c r="T751" i="1"/>
  <c r="R750" i="1"/>
  <c r="S750" i="1" s="1"/>
  <c r="A752" i="1"/>
  <c r="D752" i="1" s="1"/>
  <c r="E751" i="1"/>
  <c r="F751" i="1" s="1"/>
  <c r="L683" i="1"/>
  <c r="M683" i="1" s="1"/>
  <c r="N683" i="1" s="1"/>
  <c r="O683" i="1" s="1"/>
  <c r="Q683" i="1" s="1"/>
  <c r="B683" i="1" s="1"/>
  <c r="K684" i="1"/>
  <c r="I749" i="1"/>
  <c r="G750" i="1"/>
  <c r="J1007" i="1"/>
  <c r="C738" i="1" l="1"/>
  <c r="T752" i="1"/>
  <c r="H752" i="1"/>
  <c r="P752" i="1"/>
  <c r="R751" i="1"/>
  <c r="S751" i="1" s="1"/>
  <c r="U752" i="1"/>
  <c r="A753" i="1"/>
  <c r="D753" i="1" s="1"/>
  <c r="E752" i="1"/>
  <c r="F752" i="1" s="1"/>
  <c r="L684" i="1"/>
  <c r="M684" i="1" s="1"/>
  <c r="N684" i="1" s="1"/>
  <c r="O684" i="1" s="1"/>
  <c r="Q684" i="1" s="1"/>
  <c r="B684" i="1" s="1"/>
  <c r="K685" i="1"/>
  <c r="J1008" i="1"/>
  <c r="I750" i="1"/>
  <c r="G751" i="1"/>
  <c r="C739" i="1" l="1"/>
  <c r="A754" i="1"/>
  <c r="D754" i="1" s="1"/>
  <c r="R752" i="1"/>
  <c r="S752" i="1" s="1"/>
  <c r="T753" i="1"/>
  <c r="U753" i="1"/>
  <c r="P753" i="1"/>
  <c r="R753" i="1" s="1"/>
  <c r="S753" i="1" s="1"/>
  <c r="E753" i="1"/>
  <c r="F753" i="1" s="1"/>
  <c r="L685" i="1"/>
  <c r="M685" i="1" s="1"/>
  <c r="N685" i="1" s="1"/>
  <c r="O685" i="1" s="1"/>
  <c r="Q685" i="1" s="1"/>
  <c r="B685" i="1" s="1"/>
  <c r="K686" i="1"/>
  <c r="I751" i="1"/>
  <c r="G752" i="1"/>
  <c r="H753" i="1" s="1"/>
  <c r="J1009" i="1"/>
  <c r="C740" i="1" l="1"/>
  <c r="H754" i="1"/>
  <c r="P754" i="1"/>
  <c r="R754" i="1" s="1"/>
  <c r="S754" i="1" s="1"/>
  <c r="U754" i="1"/>
  <c r="A755" i="1"/>
  <c r="D755" i="1" s="1"/>
  <c r="T754" i="1"/>
  <c r="E754" i="1"/>
  <c r="F754" i="1" s="1"/>
  <c r="L686" i="1"/>
  <c r="M686" i="1" s="1"/>
  <c r="N686" i="1" s="1"/>
  <c r="O686" i="1" s="1"/>
  <c r="Q686" i="1" s="1"/>
  <c r="B686" i="1" s="1"/>
  <c r="K687" i="1"/>
  <c r="I752" i="1"/>
  <c r="G753" i="1"/>
  <c r="J1010" i="1"/>
  <c r="C741" i="1" l="1"/>
  <c r="T755" i="1"/>
  <c r="H755" i="1"/>
  <c r="A756" i="1"/>
  <c r="D756" i="1" s="1"/>
  <c r="P755" i="1"/>
  <c r="R755" i="1" s="1"/>
  <c r="S755" i="1" s="1"/>
  <c r="U755" i="1"/>
  <c r="E755" i="1"/>
  <c r="F755" i="1" s="1"/>
  <c r="L687" i="1"/>
  <c r="M687" i="1" s="1"/>
  <c r="N687" i="1" s="1"/>
  <c r="O687" i="1" s="1"/>
  <c r="Q687" i="1" s="1"/>
  <c r="B687" i="1" s="1"/>
  <c r="K688" i="1"/>
  <c r="J1011" i="1"/>
  <c r="I753" i="1"/>
  <c r="G754" i="1"/>
  <c r="C742" i="1" l="1"/>
  <c r="H756" i="1"/>
  <c r="P756" i="1"/>
  <c r="T756" i="1"/>
  <c r="A757" i="1"/>
  <c r="D757" i="1" s="1"/>
  <c r="U756" i="1"/>
  <c r="E756" i="1"/>
  <c r="F756" i="1" s="1"/>
  <c r="L688" i="1"/>
  <c r="M688" i="1" s="1"/>
  <c r="N688" i="1" s="1"/>
  <c r="O688" i="1" s="1"/>
  <c r="Q688" i="1" s="1"/>
  <c r="B688" i="1" s="1"/>
  <c r="K689" i="1"/>
  <c r="I754" i="1"/>
  <c r="G755" i="1"/>
  <c r="J1012" i="1"/>
  <c r="C743" i="1" l="1"/>
  <c r="U757" i="1"/>
  <c r="A758" i="1"/>
  <c r="D758" i="1" s="1"/>
  <c r="R756" i="1"/>
  <c r="S756" i="1" s="1"/>
  <c r="T757" i="1"/>
  <c r="P757" i="1"/>
  <c r="E757" i="1"/>
  <c r="F757" i="1" s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4" i="1" l="1"/>
  <c r="T758" i="1"/>
  <c r="R757" i="1"/>
  <c r="S757" i="1" s="1"/>
  <c r="U758" i="1"/>
  <c r="A759" i="1"/>
  <c r="D759" i="1" s="1"/>
  <c r="P758" i="1"/>
  <c r="R758" i="1" s="1"/>
  <c r="S758" i="1" s="1"/>
  <c r="E758" i="1"/>
  <c r="F758" i="1" s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C745" i="1" l="1"/>
  <c r="U759" i="1"/>
  <c r="A760" i="1"/>
  <c r="D760" i="1" s="1"/>
  <c r="P759" i="1"/>
  <c r="T759" i="1"/>
  <c r="H759" i="1"/>
  <c r="E759" i="1"/>
  <c r="F759" i="1" s="1"/>
  <c r="L691" i="1"/>
  <c r="M691" i="1" s="1"/>
  <c r="N691" i="1" s="1"/>
  <c r="O691" i="1" s="1"/>
  <c r="Q691" i="1" s="1"/>
  <c r="B691" i="1" s="1"/>
  <c r="K692" i="1"/>
  <c r="I757" i="1"/>
  <c r="G758" i="1"/>
  <c r="J1015" i="1"/>
  <c r="C746" i="1" l="1"/>
  <c r="U760" i="1"/>
  <c r="T760" i="1"/>
  <c r="R759" i="1"/>
  <c r="S759" i="1" s="1"/>
  <c r="P760" i="1"/>
  <c r="A761" i="1"/>
  <c r="D761" i="1" s="1"/>
  <c r="E760" i="1"/>
  <c r="F760" i="1" s="1"/>
  <c r="L692" i="1"/>
  <c r="M692" i="1" s="1"/>
  <c r="N692" i="1" s="1"/>
  <c r="O692" i="1" s="1"/>
  <c r="Q692" i="1" s="1"/>
  <c r="B692" i="1" s="1"/>
  <c r="K693" i="1"/>
  <c r="I758" i="1"/>
  <c r="G759" i="1"/>
  <c r="H760" i="1" s="1"/>
  <c r="J1016" i="1"/>
  <c r="C747" i="1" l="1"/>
  <c r="T761" i="1"/>
  <c r="H761" i="1"/>
  <c r="R760" i="1"/>
  <c r="S760" i="1" s="1"/>
  <c r="A762" i="1"/>
  <c r="D762" i="1" s="1"/>
  <c r="P761" i="1"/>
  <c r="U761" i="1"/>
  <c r="E761" i="1"/>
  <c r="F761" i="1" s="1"/>
  <c r="L693" i="1"/>
  <c r="M693" i="1" s="1"/>
  <c r="N693" i="1" s="1"/>
  <c r="O693" i="1" s="1"/>
  <c r="Q693" i="1" s="1"/>
  <c r="B693" i="1" s="1"/>
  <c r="K694" i="1"/>
  <c r="J1017" i="1"/>
  <c r="I759" i="1"/>
  <c r="G760" i="1"/>
  <c r="C748" i="1" l="1"/>
  <c r="U762" i="1"/>
  <c r="R761" i="1"/>
  <c r="S761" i="1" s="1"/>
  <c r="T762" i="1"/>
  <c r="H762" i="1"/>
  <c r="P762" i="1"/>
  <c r="A763" i="1"/>
  <c r="D763" i="1" s="1"/>
  <c r="E762" i="1"/>
  <c r="F762" i="1" s="1"/>
  <c r="L694" i="1"/>
  <c r="M694" i="1" s="1"/>
  <c r="N694" i="1" s="1"/>
  <c r="O694" i="1" s="1"/>
  <c r="Q694" i="1" s="1"/>
  <c r="B694" i="1" s="1"/>
  <c r="K695" i="1"/>
  <c r="J1018" i="1"/>
  <c r="I760" i="1"/>
  <c r="G761" i="1"/>
  <c r="C749" i="1" l="1"/>
  <c r="T763" i="1"/>
  <c r="H763" i="1"/>
  <c r="R762" i="1"/>
  <c r="S762" i="1" s="1"/>
  <c r="U763" i="1"/>
  <c r="A764" i="1"/>
  <c r="D764" i="1" s="1"/>
  <c r="P763" i="1"/>
  <c r="E763" i="1"/>
  <c r="F763" i="1" s="1"/>
  <c r="L695" i="1"/>
  <c r="M695" i="1" s="1"/>
  <c r="N695" i="1" s="1"/>
  <c r="O695" i="1" s="1"/>
  <c r="Q695" i="1" s="1"/>
  <c r="B695" i="1" s="1"/>
  <c r="K696" i="1"/>
  <c r="I761" i="1"/>
  <c r="G762" i="1"/>
  <c r="J1019" i="1"/>
  <c r="C750" i="1" l="1"/>
  <c r="U764" i="1"/>
  <c r="H764" i="1"/>
  <c r="R763" i="1"/>
  <c r="S763" i="1" s="1"/>
  <c r="T764" i="1"/>
  <c r="A765" i="1"/>
  <c r="D765" i="1" s="1"/>
  <c r="P764" i="1"/>
  <c r="R764" i="1" s="1"/>
  <c r="S764" i="1" s="1"/>
  <c r="E764" i="1"/>
  <c r="F764" i="1" s="1"/>
  <c r="L696" i="1"/>
  <c r="M696" i="1" s="1"/>
  <c r="N696" i="1" s="1"/>
  <c r="O696" i="1" s="1"/>
  <c r="Q696" i="1" s="1"/>
  <c r="B696" i="1" s="1"/>
  <c r="K697" i="1"/>
  <c r="J1020" i="1"/>
  <c r="I762" i="1"/>
  <c r="G763" i="1"/>
  <c r="C751" i="1" l="1"/>
  <c r="U765" i="1"/>
  <c r="T765" i="1"/>
  <c r="A766" i="1"/>
  <c r="D766" i="1" s="1"/>
  <c r="P765" i="1"/>
  <c r="R765" i="1" s="1"/>
  <c r="S765" i="1" s="1"/>
  <c r="E765" i="1"/>
  <c r="F765" i="1" s="1"/>
  <c r="L697" i="1"/>
  <c r="M697" i="1" s="1"/>
  <c r="N697" i="1" s="1"/>
  <c r="O697" i="1" s="1"/>
  <c r="Q697" i="1" s="1"/>
  <c r="B697" i="1" s="1"/>
  <c r="K698" i="1"/>
  <c r="I763" i="1"/>
  <c r="G764" i="1"/>
  <c r="H765" i="1" s="1"/>
  <c r="J1021" i="1"/>
  <c r="C752" i="1" l="1"/>
  <c r="A767" i="1"/>
  <c r="D767" i="1" s="1"/>
  <c r="P766" i="1"/>
  <c r="T766" i="1"/>
  <c r="U766" i="1"/>
  <c r="E766" i="1"/>
  <c r="F766" i="1" s="1"/>
  <c r="L698" i="1"/>
  <c r="M698" i="1" s="1"/>
  <c r="N698" i="1" s="1"/>
  <c r="O698" i="1" s="1"/>
  <c r="Q698" i="1" s="1"/>
  <c r="B698" i="1" s="1"/>
  <c r="K699" i="1"/>
  <c r="J1022" i="1"/>
  <c r="I764" i="1"/>
  <c r="G765" i="1"/>
  <c r="H766" i="1" s="1"/>
  <c r="C753" i="1" l="1"/>
  <c r="U767" i="1"/>
  <c r="A768" i="1"/>
  <c r="D768" i="1" s="1"/>
  <c r="P767" i="1"/>
  <c r="T767" i="1"/>
  <c r="R766" i="1"/>
  <c r="S766" i="1" s="1"/>
  <c r="E767" i="1"/>
  <c r="F767" i="1" s="1"/>
  <c r="L699" i="1"/>
  <c r="M699" i="1" s="1"/>
  <c r="N699" i="1" s="1"/>
  <c r="O699" i="1" s="1"/>
  <c r="Q699" i="1" s="1"/>
  <c r="B699" i="1" s="1"/>
  <c r="K700" i="1"/>
  <c r="I765" i="1"/>
  <c r="G766" i="1"/>
  <c r="H767" i="1" s="1"/>
  <c r="J1023" i="1"/>
  <c r="C754" i="1" l="1"/>
  <c r="T768" i="1"/>
  <c r="A769" i="1"/>
  <c r="D769" i="1" s="1"/>
  <c r="R767" i="1"/>
  <c r="S767" i="1" s="1"/>
  <c r="U768" i="1"/>
  <c r="H768" i="1"/>
  <c r="P768" i="1"/>
  <c r="E768" i="1"/>
  <c r="F768" i="1" s="1"/>
  <c r="L700" i="1"/>
  <c r="M700" i="1" s="1"/>
  <c r="N700" i="1" s="1"/>
  <c r="O700" i="1" s="1"/>
  <c r="Q700" i="1" s="1"/>
  <c r="B700" i="1" s="1"/>
  <c r="K701" i="1"/>
  <c r="J1024" i="1"/>
  <c r="I766" i="1"/>
  <c r="G767" i="1"/>
  <c r="C755" i="1" l="1"/>
  <c r="T769" i="1"/>
  <c r="R768" i="1"/>
  <c r="S768" i="1" s="1"/>
  <c r="H769" i="1"/>
  <c r="P769" i="1"/>
  <c r="R769" i="1" s="1"/>
  <c r="S769" i="1" s="1"/>
  <c r="A770" i="1"/>
  <c r="D770" i="1" s="1"/>
  <c r="U769" i="1"/>
  <c r="E769" i="1"/>
  <c r="F769" i="1" s="1"/>
  <c r="L701" i="1"/>
  <c r="M701" i="1" s="1"/>
  <c r="N701" i="1" s="1"/>
  <c r="O701" i="1" s="1"/>
  <c r="Q701" i="1" s="1"/>
  <c r="B701" i="1" s="1"/>
  <c r="K702" i="1"/>
  <c r="I767" i="1"/>
  <c r="G768" i="1"/>
  <c r="J1025" i="1"/>
  <c r="C756" i="1" l="1"/>
  <c r="T770" i="1"/>
  <c r="U770" i="1"/>
  <c r="H770" i="1"/>
  <c r="P770" i="1"/>
  <c r="A771" i="1"/>
  <c r="D771" i="1" s="1"/>
  <c r="E770" i="1"/>
  <c r="F770" i="1" s="1"/>
  <c r="L702" i="1"/>
  <c r="M702" i="1" s="1"/>
  <c r="N702" i="1" s="1"/>
  <c r="O702" i="1" s="1"/>
  <c r="Q702" i="1" s="1"/>
  <c r="B702" i="1" s="1"/>
  <c r="K703" i="1"/>
  <c r="J1026" i="1"/>
  <c r="I768" i="1"/>
  <c r="G769" i="1"/>
  <c r="C757" i="1" l="1"/>
  <c r="U771" i="1"/>
  <c r="T771" i="1"/>
  <c r="A772" i="1"/>
  <c r="D772" i="1" s="1"/>
  <c r="R770" i="1"/>
  <c r="S770" i="1" s="1"/>
  <c r="P771" i="1"/>
  <c r="E771" i="1"/>
  <c r="F771" i="1" s="1"/>
  <c r="L703" i="1"/>
  <c r="M703" i="1" s="1"/>
  <c r="N703" i="1" s="1"/>
  <c r="O703" i="1" s="1"/>
  <c r="Q703" i="1" s="1"/>
  <c r="B703" i="1" s="1"/>
  <c r="K704" i="1"/>
  <c r="J1027" i="1"/>
  <c r="I769" i="1"/>
  <c r="G770" i="1"/>
  <c r="H771" i="1" s="1"/>
  <c r="C758" i="1" l="1"/>
  <c r="T772" i="1"/>
  <c r="H772" i="1"/>
  <c r="R771" i="1"/>
  <c r="S771" i="1" s="1"/>
  <c r="U772" i="1"/>
  <c r="P772" i="1"/>
  <c r="A773" i="1"/>
  <c r="D773" i="1" s="1"/>
  <c r="E772" i="1"/>
  <c r="F772" i="1" s="1"/>
  <c r="L704" i="1"/>
  <c r="M704" i="1" s="1"/>
  <c r="N704" i="1" s="1"/>
  <c r="O704" i="1" s="1"/>
  <c r="Q704" i="1" s="1"/>
  <c r="B704" i="1" s="1"/>
  <c r="K705" i="1"/>
  <c r="I770" i="1"/>
  <c r="G771" i="1"/>
  <c r="J1028" i="1"/>
  <c r="C759" i="1" l="1"/>
  <c r="U773" i="1"/>
  <c r="H773" i="1"/>
  <c r="T773" i="1"/>
  <c r="R772" i="1"/>
  <c r="S772" i="1" s="1"/>
  <c r="P773" i="1"/>
  <c r="A774" i="1"/>
  <c r="D774" i="1" s="1"/>
  <c r="E773" i="1"/>
  <c r="F773" i="1" s="1"/>
  <c r="L705" i="1"/>
  <c r="M705" i="1" s="1"/>
  <c r="N705" i="1" s="1"/>
  <c r="O705" i="1" s="1"/>
  <c r="Q705" i="1" s="1"/>
  <c r="B705" i="1" s="1"/>
  <c r="K706" i="1"/>
  <c r="I771" i="1"/>
  <c r="G772" i="1"/>
  <c r="J1029" i="1"/>
  <c r="C760" i="1" l="1"/>
  <c r="T774" i="1"/>
  <c r="H774" i="1"/>
  <c r="U774" i="1"/>
  <c r="A775" i="1"/>
  <c r="D775" i="1" s="1"/>
  <c r="P774" i="1"/>
  <c r="R774" i="1" s="1"/>
  <c r="S774" i="1" s="1"/>
  <c r="R773" i="1"/>
  <c r="S773" i="1" s="1"/>
  <c r="E774" i="1"/>
  <c r="F774" i="1" s="1"/>
  <c r="L706" i="1"/>
  <c r="M706" i="1" s="1"/>
  <c r="N706" i="1" s="1"/>
  <c r="O706" i="1" s="1"/>
  <c r="Q706" i="1" s="1"/>
  <c r="B706" i="1" s="1"/>
  <c r="K707" i="1"/>
  <c r="J1030" i="1"/>
  <c r="I772" i="1"/>
  <c r="G773" i="1"/>
  <c r="C761" i="1" l="1"/>
  <c r="H775" i="1"/>
  <c r="T775" i="1"/>
  <c r="U775" i="1"/>
  <c r="A776" i="1"/>
  <c r="D776" i="1" s="1"/>
  <c r="P775" i="1"/>
  <c r="E775" i="1"/>
  <c r="F775" i="1" s="1"/>
  <c r="L707" i="1"/>
  <c r="M707" i="1" s="1"/>
  <c r="N707" i="1" s="1"/>
  <c r="O707" i="1" s="1"/>
  <c r="Q707" i="1" s="1"/>
  <c r="B707" i="1" s="1"/>
  <c r="K708" i="1"/>
  <c r="I773" i="1"/>
  <c r="G774" i="1"/>
  <c r="J1031" i="1"/>
  <c r="C762" i="1" l="1"/>
  <c r="T776" i="1"/>
  <c r="P776" i="1"/>
  <c r="R776" i="1" s="1"/>
  <c r="S776" i="1" s="1"/>
  <c r="U776" i="1"/>
  <c r="R775" i="1"/>
  <c r="S775" i="1" s="1"/>
  <c r="A777" i="1"/>
  <c r="D777" i="1" s="1"/>
  <c r="E776" i="1"/>
  <c r="F776" i="1" s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3" i="1" l="1"/>
  <c r="P777" i="1"/>
  <c r="T777" i="1"/>
  <c r="U777" i="1"/>
  <c r="A778" i="1"/>
  <c r="D778" i="1" s="1"/>
  <c r="E777" i="1"/>
  <c r="F777" i="1" s="1"/>
  <c r="L709" i="1"/>
  <c r="M709" i="1" s="1"/>
  <c r="N709" i="1" s="1"/>
  <c r="O709" i="1" s="1"/>
  <c r="Q709" i="1" s="1"/>
  <c r="B709" i="1" s="1"/>
  <c r="K710" i="1"/>
  <c r="I775" i="1"/>
  <c r="G776" i="1"/>
  <c r="H777" i="1" s="1"/>
  <c r="J1033" i="1"/>
  <c r="C764" i="1" l="1"/>
  <c r="H778" i="1"/>
  <c r="U778" i="1"/>
  <c r="T778" i="1"/>
  <c r="R777" i="1"/>
  <c r="S777" i="1" s="1"/>
  <c r="A779" i="1"/>
  <c r="D779" i="1" s="1"/>
  <c r="P778" i="1"/>
  <c r="E778" i="1"/>
  <c r="F778" i="1" s="1"/>
  <c r="L710" i="1"/>
  <c r="M710" i="1" s="1"/>
  <c r="N710" i="1" s="1"/>
  <c r="O710" i="1" s="1"/>
  <c r="Q710" i="1" s="1"/>
  <c r="B710" i="1" s="1"/>
  <c r="K711" i="1"/>
  <c r="J1034" i="1"/>
  <c r="I776" i="1"/>
  <c r="G777" i="1"/>
  <c r="C765" i="1" l="1"/>
  <c r="U779" i="1"/>
  <c r="A780" i="1"/>
  <c r="D780" i="1" s="1"/>
  <c r="T779" i="1"/>
  <c r="R778" i="1"/>
  <c r="S778" i="1" s="1"/>
  <c r="P779" i="1"/>
  <c r="E779" i="1"/>
  <c r="F779" i="1" s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C766" i="1" l="1"/>
  <c r="T780" i="1"/>
  <c r="H780" i="1"/>
  <c r="U780" i="1"/>
  <c r="R779" i="1"/>
  <c r="S779" i="1" s="1"/>
  <c r="A781" i="1"/>
  <c r="D781" i="1" s="1"/>
  <c r="P780" i="1"/>
  <c r="E780" i="1"/>
  <c r="F780" i="1" s="1"/>
  <c r="L712" i="1"/>
  <c r="M712" i="1" s="1"/>
  <c r="N712" i="1" s="1"/>
  <c r="O712" i="1" s="1"/>
  <c r="Q712" i="1" s="1"/>
  <c r="B712" i="1" s="1"/>
  <c r="K713" i="1"/>
  <c r="J1036" i="1"/>
  <c r="I778" i="1"/>
  <c r="G779" i="1"/>
  <c r="C767" i="1" l="1"/>
  <c r="T781" i="1"/>
  <c r="A782" i="1"/>
  <c r="D782" i="1" s="1"/>
  <c r="H781" i="1"/>
  <c r="P781" i="1"/>
  <c r="R780" i="1"/>
  <c r="S780" i="1" s="1"/>
  <c r="U781" i="1"/>
  <c r="E781" i="1"/>
  <c r="F781" i="1" s="1"/>
  <c r="L713" i="1"/>
  <c r="M713" i="1" s="1"/>
  <c r="N713" i="1" s="1"/>
  <c r="O713" i="1" s="1"/>
  <c r="Q713" i="1" s="1"/>
  <c r="B713" i="1" s="1"/>
  <c r="K714" i="1"/>
  <c r="I779" i="1"/>
  <c r="G780" i="1"/>
  <c r="J1037" i="1"/>
  <c r="C768" i="1" l="1"/>
  <c r="H782" i="1"/>
  <c r="T782" i="1"/>
  <c r="R781" i="1"/>
  <c r="S781" i="1" s="1"/>
  <c r="A783" i="1"/>
  <c r="D783" i="1" s="1"/>
  <c r="P782" i="1"/>
  <c r="U782" i="1"/>
  <c r="E782" i="1"/>
  <c r="F782" i="1" s="1"/>
  <c r="L714" i="1"/>
  <c r="M714" i="1" s="1"/>
  <c r="N714" i="1" s="1"/>
  <c r="O714" i="1" s="1"/>
  <c r="Q714" i="1" s="1"/>
  <c r="B714" i="1" s="1"/>
  <c r="K715" i="1"/>
  <c r="J1038" i="1"/>
  <c r="I780" i="1"/>
  <c r="G781" i="1"/>
  <c r="C769" i="1" l="1"/>
  <c r="T783" i="1"/>
  <c r="P783" i="1"/>
  <c r="H783" i="1"/>
  <c r="U783" i="1"/>
  <c r="R782" i="1"/>
  <c r="S782" i="1" s="1"/>
  <c r="A784" i="1"/>
  <c r="D784" i="1" s="1"/>
  <c r="E783" i="1"/>
  <c r="F783" i="1" s="1"/>
  <c r="L715" i="1"/>
  <c r="M715" i="1" s="1"/>
  <c r="N715" i="1" s="1"/>
  <c r="O715" i="1" s="1"/>
  <c r="Q715" i="1" s="1"/>
  <c r="B715" i="1" s="1"/>
  <c r="K716" i="1"/>
  <c r="I781" i="1"/>
  <c r="G782" i="1"/>
  <c r="J1039" i="1"/>
  <c r="C770" i="1" l="1"/>
  <c r="H784" i="1"/>
  <c r="A785" i="1"/>
  <c r="D785" i="1" s="1"/>
  <c r="R783" i="1"/>
  <c r="S783" i="1" s="1"/>
  <c r="U784" i="1"/>
  <c r="T784" i="1"/>
  <c r="P784" i="1"/>
  <c r="E784" i="1"/>
  <c r="F784" i="1" s="1"/>
  <c r="L716" i="1"/>
  <c r="M716" i="1" s="1"/>
  <c r="N716" i="1" s="1"/>
  <c r="O716" i="1" s="1"/>
  <c r="Q716" i="1" s="1"/>
  <c r="B716" i="1" s="1"/>
  <c r="K717" i="1"/>
  <c r="J1040" i="1"/>
  <c r="I782" i="1"/>
  <c r="G783" i="1"/>
  <c r="C771" i="1" l="1"/>
  <c r="T785" i="1"/>
  <c r="U785" i="1"/>
  <c r="R784" i="1"/>
  <c r="S784" i="1" s="1"/>
  <c r="A786" i="1"/>
  <c r="D786" i="1" s="1"/>
  <c r="P785" i="1"/>
  <c r="R785" i="1" s="1"/>
  <c r="S785" i="1" s="1"/>
  <c r="H785" i="1"/>
  <c r="E785" i="1"/>
  <c r="F785" i="1" s="1"/>
  <c r="L717" i="1"/>
  <c r="M717" i="1" s="1"/>
  <c r="N717" i="1" s="1"/>
  <c r="O717" i="1" s="1"/>
  <c r="Q717" i="1" s="1"/>
  <c r="B717" i="1" s="1"/>
  <c r="K718" i="1"/>
  <c r="J1041" i="1"/>
  <c r="I783" i="1"/>
  <c r="G784" i="1"/>
  <c r="C772" i="1" l="1"/>
  <c r="T786" i="1"/>
  <c r="P786" i="1"/>
  <c r="U786" i="1"/>
  <c r="A787" i="1"/>
  <c r="D787" i="1" s="1"/>
  <c r="E786" i="1"/>
  <c r="F786" i="1" s="1"/>
  <c r="L718" i="1"/>
  <c r="M718" i="1" s="1"/>
  <c r="N718" i="1" s="1"/>
  <c r="O718" i="1" s="1"/>
  <c r="Q718" i="1" s="1"/>
  <c r="B718" i="1" s="1"/>
  <c r="K719" i="1"/>
  <c r="I784" i="1"/>
  <c r="G785" i="1"/>
  <c r="H786" i="1" s="1"/>
  <c r="J1042" i="1"/>
  <c r="C773" i="1" l="1"/>
  <c r="T787" i="1"/>
  <c r="H787" i="1"/>
  <c r="U787" i="1"/>
  <c r="R786" i="1"/>
  <c r="S786" i="1" s="1"/>
  <c r="A788" i="1"/>
  <c r="D788" i="1" s="1"/>
  <c r="P787" i="1"/>
  <c r="E787" i="1"/>
  <c r="F787" i="1" s="1"/>
  <c r="L719" i="1"/>
  <c r="M719" i="1" s="1"/>
  <c r="N719" i="1" s="1"/>
  <c r="O719" i="1" s="1"/>
  <c r="Q719" i="1" s="1"/>
  <c r="B719" i="1" s="1"/>
  <c r="K720" i="1"/>
  <c r="I785" i="1"/>
  <c r="G786" i="1"/>
  <c r="J1043" i="1"/>
  <c r="C774" i="1" l="1"/>
  <c r="U788" i="1"/>
  <c r="H788" i="1"/>
  <c r="T788" i="1"/>
  <c r="A789" i="1"/>
  <c r="D789" i="1" s="1"/>
  <c r="R787" i="1"/>
  <c r="S787" i="1" s="1"/>
  <c r="P788" i="1"/>
  <c r="E788" i="1"/>
  <c r="F788" i="1" s="1"/>
  <c r="L720" i="1"/>
  <c r="M720" i="1" s="1"/>
  <c r="N720" i="1" s="1"/>
  <c r="O720" i="1" s="1"/>
  <c r="Q720" i="1" s="1"/>
  <c r="B720" i="1" s="1"/>
  <c r="K721" i="1"/>
  <c r="I786" i="1"/>
  <c r="G787" i="1"/>
  <c r="J1044" i="1"/>
  <c r="C775" i="1" l="1"/>
  <c r="T789" i="1"/>
  <c r="U789" i="1"/>
  <c r="R788" i="1"/>
  <c r="S788" i="1" s="1"/>
  <c r="A790" i="1"/>
  <c r="D790" i="1" s="1"/>
  <c r="P789" i="1"/>
  <c r="R789" i="1" s="1"/>
  <c r="S789" i="1" s="1"/>
  <c r="E789" i="1"/>
  <c r="F789" i="1" s="1"/>
  <c r="L721" i="1"/>
  <c r="M721" i="1" s="1"/>
  <c r="N721" i="1" s="1"/>
  <c r="O721" i="1" s="1"/>
  <c r="Q721" i="1" s="1"/>
  <c r="B721" i="1" s="1"/>
  <c r="K722" i="1"/>
  <c r="I787" i="1"/>
  <c r="G788" i="1"/>
  <c r="H789" i="1" s="1"/>
  <c r="J1045" i="1"/>
  <c r="C776" i="1" l="1"/>
  <c r="A791" i="1"/>
  <c r="D791" i="1" s="1"/>
  <c r="U790" i="1"/>
  <c r="T790" i="1"/>
  <c r="P790" i="1"/>
  <c r="E790" i="1"/>
  <c r="F790" i="1" s="1"/>
  <c r="L722" i="1"/>
  <c r="M722" i="1" s="1"/>
  <c r="N722" i="1" s="1"/>
  <c r="O722" i="1" s="1"/>
  <c r="Q722" i="1" s="1"/>
  <c r="B722" i="1" s="1"/>
  <c r="K723" i="1"/>
  <c r="J1046" i="1"/>
  <c r="I788" i="1"/>
  <c r="G789" i="1"/>
  <c r="H790" i="1" s="1"/>
  <c r="C777" i="1" l="1"/>
  <c r="U791" i="1"/>
  <c r="R790" i="1"/>
  <c r="S790" i="1" s="1"/>
  <c r="T791" i="1"/>
  <c r="A792" i="1"/>
  <c r="D792" i="1" s="1"/>
  <c r="H791" i="1"/>
  <c r="P791" i="1"/>
  <c r="E791" i="1"/>
  <c r="F791" i="1" s="1"/>
  <c r="L723" i="1"/>
  <c r="M723" i="1" s="1"/>
  <c r="N723" i="1" s="1"/>
  <c r="O723" i="1" s="1"/>
  <c r="Q723" i="1" s="1"/>
  <c r="B723" i="1" s="1"/>
  <c r="K724" i="1"/>
  <c r="J1047" i="1"/>
  <c r="I789" i="1"/>
  <c r="G790" i="1"/>
  <c r="C778" i="1" l="1"/>
  <c r="H792" i="1"/>
  <c r="U792" i="1"/>
  <c r="R791" i="1"/>
  <c r="S791" i="1" s="1"/>
  <c r="T792" i="1"/>
  <c r="A793" i="1"/>
  <c r="D793" i="1" s="1"/>
  <c r="P792" i="1"/>
  <c r="E792" i="1"/>
  <c r="F792" i="1" s="1"/>
  <c r="L724" i="1"/>
  <c r="M724" i="1" s="1"/>
  <c r="N724" i="1" s="1"/>
  <c r="O724" i="1" s="1"/>
  <c r="Q724" i="1" s="1"/>
  <c r="B724" i="1" s="1"/>
  <c r="K725" i="1"/>
  <c r="J1048" i="1"/>
  <c r="I790" i="1"/>
  <c r="G791" i="1"/>
  <c r="C779" i="1" l="1"/>
  <c r="U793" i="1"/>
  <c r="P793" i="1"/>
  <c r="T793" i="1"/>
  <c r="H793" i="1"/>
  <c r="R792" i="1"/>
  <c r="S792" i="1" s="1"/>
  <c r="A794" i="1"/>
  <c r="D794" i="1" s="1"/>
  <c r="E793" i="1"/>
  <c r="F793" i="1" s="1"/>
  <c r="L725" i="1"/>
  <c r="M725" i="1" s="1"/>
  <c r="N725" i="1" s="1"/>
  <c r="O725" i="1" s="1"/>
  <c r="Q725" i="1" s="1"/>
  <c r="B725" i="1" s="1"/>
  <c r="K726" i="1"/>
  <c r="J1049" i="1"/>
  <c r="I791" i="1"/>
  <c r="G792" i="1"/>
  <c r="C780" i="1" l="1"/>
  <c r="U794" i="1"/>
  <c r="R793" i="1"/>
  <c r="S793" i="1" s="1"/>
  <c r="T794" i="1"/>
  <c r="P794" i="1"/>
  <c r="A795" i="1"/>
  <c r="D795" i="1" s="1"/>
  <c r="E794" i="1"/>
  <c r="F794" i="1" s="1"/>
  <c r="L726" i="1"/>
  <c r="M726" i="1" s="1"/>
  <c r="N726" i="1" s="1"/>
  <c r="O726" i="1" s="1"/>
  <c r="Q726" i="1" s="1"/>
  <c r="B726" i="1" s="1"/>
  <c r="K727" i="1"/>
  <c r="I792" i="1"/>
  <c r="G793" i="1"/>
  <c r="H794" i="1" s="1"/>
  <c r="J1050" i="1"/>
  <c r="C781" i="1" l="1"/>
  <c r="T795" i="1"/>
  <c r="U795" i="1"/>
  <c r="H795" i="1"/>
  <c r="P795" i="1"/>
  <c r="A796" i="1"/>
  <c r="D796" i="1" s="1"/>
  <c r="R794" i="1"/>
  <c r="S794" i="1" s="1"/>
  <c r="E795" i="1"/>
  <c r="F795" i="1" s="1"/>
  <c r="L727" i="1"/>
  <c r="M727" i="1" s="1"/>
  <c r="N727" i="1" s="1"/>
  <c r="O727" i="1" s="1"/>
  <c r="Q727" i="1" s="1"/>
  <c r="B727" i="1" s="1"/>
  <c r="K728" i="1"/>
  <c r="I793" i="1"/>
  <c r="G794" i="1"/>
  <c r="J1051" i="1"/>
  <c r="C782" i="1" l="1"/>
  <c r="U796" i="1"/>
  <c r="H796" i="1"/>
  <c r="A797" i="1"/>
  <c r="D797" i="1" s="1"/>
  <c r="T796" i="1"/>
  <c r="P796" i="1"/>
  <c r="R795" i="1"/>
  <c r="S795" i="1" s="1"/>
  <c r="E796" i="1"/>
  <c r="F796" i="1" s="1"/>
  <c r="L728" i="1"/>
  <c r="M728" i="1" s="1"/>
  <c r="N728" i="1" s="1"/>
  <c r="O728" i="1" s="1"/>
  <c r="Q728" i="1" s="1"/>
  <c r="B728" i="1" s="1"/>
  <c r="K729" i="1"/>
  <c r="J1052" i="1"/>
  <c r="I794" i="1"/>
  <c r="G795" i="1"/>
  <c r="C783" i="1" l="1"/>
  <c r="T797" i="1"/>
  <c r="U797" i="1"/>
  <c r="P797" i="1"/>
  <c r="R797" i="1" s="1"/>
  <c r="S797" i="1" s="1"/>
  <c r="A798" i="1"/>
  <c r="D798" i="1" s="1"/>
  <c r="R796" i="1"/>
  <c r="S796" i="1" s="1"/>
  <c r="E797" i="1"/>
  <c r="F797" i="1" s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4" i="1" l="1"/>
  <c r="T798" i="1"/>
  <c r="A799" i="1"/>
  <c r="D799" i="1" s="1"/>
  <c r="U798" i="1"/>
  <c r="P798" i="1"/>
  <c r="R798" i="1" s="1"/>
  <c r="S798" i="1" s="1"/>
  <c r="E798" i="1"/>
  <c r="F798" i="1" s="1"/>
  <c r="L730" i="1"/>
  <c r="M730" i="1" s="1"/>
  <c r="N730" i="1" s="1"/>
  <c r="O730" i="1" s="1"/>
  <c r="Q730" i="1" s="1"/>
  <c r="B730" i="1" s="1"/>
  <c r="K731" i="1"/>
  <c r="I796" i="1"/>
  <c r="G797" i="1"/>
  <c r="H798" i="1" s="1"/>
  <c r="J1054" i="1"/>
  <c r="C785" i="1" l="1"/>
  <c r="T799" i="1"/>
  <c r="P799" i="1"/>
  <c r="A800" i="1"/>
  <c r="D800" i="1" s="1"/>
  <c r="U799" i="1"/>
  <c r="E799" i="1"/>
  <c r="F799" i="1" s="1"/>
  <c r="L731" i="1"/>
  <c r="M731" i="1" s="1"/>
  <c r="N731" i="1" s="1"/>
  <c r="O731" i="1" s="1"/>
  <c r="Q731" i="1" s="1"/>
  <c r="B731" i="1" s="1"/>
  <c r="K732" i="1"/>
  <c r="I797" i="1"/>
  <c r="G798" i="1"/>
  <c r="H799" i="1" s="1"/>
  <c r="J1055" i="1"/>
  <c r="C786" i="1" l="1"/>
  <c r="U800" i="1"/>
  <c r="A801" i="1"/>
  <c r="D801" i="1" s="1"/>
  <c r="P800" i="1"/>
  <c r="T800" i="1"/>
  <c r="R799" i="1"/>
  <c r="S799" i="1" s="1"/>
  <c r="E800" i="1"/>
  <c r="F800" i="1" s="1"/>
  <c r="L732" i="1"/>
  <c r="M732" i="1" s="1"/>
  <c r="N732" i="1" s="1"/>
  <c r="O732" i="1" s="1"/>
  <c r="Q732" i="1" s="1"/>
  <c r="B732" i="1" s="1"/>
  <c r="K733" i="1"/>
  <c r="I798" i="1"/>
  <c r="G799" i="1"/>
  <c r="H800" i="1" s="1"/>
  <c r="J1056" i="1"/>
  <c r="C787" i="1" l="1"/>
  <c r="U801" i="1"/>
  <c r="T801" i="1"/>
  <c r="H801" i="1"/>
  <c r="P801" i="1"/>
  <c r="A802" i="1"/>
  <c r="D802" i="1" s="1"/>
  <c r="R800" i="1"/>
  <c r="S800" i="1" s="1"/>
  <c r="E801" i="1"/>
  <c r="F801" i="1" s="1"/>
  <c r="L733" i="1"/>
  <c r="M733" i="1" s="1"/>
  <c r="N733" i="1" s="1"/>
  <c r="O733" i="1" s="1"/>
  <c r="Q733" i="1" s="1"/>
  <c r="B733" i="1" s="1"/>
  <c r="K734" i="1"/>
  <c r="J1057" i="1"/>
  <c r="I799" i="1"/>
  <c r="G800" i="1"/>
  <c r="C788" i="1" l="1"/>
  <c r="U802" i="1"/>
  <c r="T802" i="1"/>
  <c r="P802" i="1"/>
  <c r="H802" i="1"/>
  <c r="A803" i="1"/>
  <c r="D803" i="1" s="1"/>
  <c r="R801" i="1"/>
  <c r="S801" i="1" s="1"/>
  <c r="B802" i="1"/>
  <c r="E802" i="1"/>
  <c r="F802" i="1" s="1"/>
  <c r="L734" i="1"/>
  <c r="M734" i="1" s="1"/>
  <c r="N734" i="1" s="1"/>
  <c r="O734" i="1" s="1"/>
  <c r="Q734" i="1" s="1"/>
  <c r="B734" i="1" s="1"/>
  <c r="K735" i="1"/>
  <c r="I800" i="1"/>
  <c r="G801" i="1"/>
  <c r="J1058" i="1"/>
  <c r="C789" i="1" l="1"/>
  <c r="T803" i="1"/>
  <c r="H803" i="1"/>
  <c r="R802" i="1"/>
  <c r="S802" i="1" s="1"/>
  <c r="U803" i="1"/>
  <c r="A804" i="1"/>
  <c r="D804" i="1" s="1"/>
  <c r="P803" i="1"/>
  <c r="B803" i="1"/>
  <c r="E803" i="1"/>
  <c r="F803" i="1" s="1"/>
  <c r="L735" i="1"/>
  <c r="M735" i="1" s="1"/>
  <c r="N735" i="1" s="1"/>
  <c r="O735" i="1" s="1"/>
  <c r="Q735" i="1" s="1"/>
  <c r="B735" i="1" s="1"/>
  <c r="K736" i="1"/>
  <c r="I801" i="1"/>
  <c r="G802" i="1"/>
  <c r="J1059" i="1"/>
  <c r="C790" i="1" l="1"/>
  <c r="U804" i="1"/>
  <c r="B804" i="1"/>
  <c r="H804" i="1"/>
  <c r="R803" i="1"/>
  <c r="S803" i="1" s="1"/>
  <c r="T804" i="1"/>
  <c r="A805" i="1"/>
  <c r="D805" i="1" s="1"/>
  <c r="P804" i="1"/>
  <c r="E804" i="1"/>
  <c r="F804" i="1" s="1"/>
  <c r="L736" i="1"/>
  <c r="M736" i="1" s="1"/>
  <c r="N736" i="1" s="1"/>
  <c r="O736" i="1" s="1"/>
  <c r="Q736" i="1" s="1"/>
  <c r="B736" i="1" s="1"/>
  <c r="K737" i="1"/>
  <c r="I802" i="1"/>
  <c r="G803" i="1"/>
  <c r="J1060" i="1"/>
  <c r="C791" i="1" l="1"/>
  <c r="U805" i="1"/>
  <c r="B805" i="1"/>
  <c r="H805" i="1"/>
  <c r="T805" i="1"/>
  <c r="R804" i="1"/>
  <c r="S804" i="1" s="1"/>
  <c r="A806" i="1"/>
  <c r="D806" i="1" s="1"/>
  <c r="P805" i="1"/>
  <c r="E805" i="1"/>
  <c r="F805" i="1" s="1"/>
  <c r="L737" i="1"/>
  <c r="M737" i="1" s="1"/>
  <c r="N737" i="1" s="1"/>
  <c r="O737" i="1" s="1"/>
  <c r="Q737" i="1" s="1"/>
  <c r="B737" i="1" s="1"/>
  <c r="K738" i="1"/>
  <c r="I803" i="1"/>
  <c r="G804" i="1"/>
  <c r="J1061" i="1"/>
  <c r="C792" i="1" l="1"/>
  <c r="H806" i="1"/>
  <c r="T806" i="1"/>
  <c r="U806" i="1"/>
  <c r="R805" i="1"/>
  <c r="S805" i="1" s="1"/>
  <c r="B806" i="1"/>
  <c r="P806" i="1"/>
  <c r="A807" i="1"/>
  <c r="D807" i="1" s="1"/>
  <c r="E806" i="1"/>
  <c r="F806" i="1" s="1"/>
  <c r="L738" i="1"/>
  <c r="M738" i="1" s="1"/>
  <c r="N738" i="1" s="1"/>
  <c r="O738" i="1" s="1"/>
  <c r="Q738" i="1" s="1"/>
  <c r="B738" i="1" s="1"/>
  <c r="K739" i="1"/>
  <c r="J1062" i="1"/>
  <c r="I804" i="1"/>
  <c r="G805" i="1"/>
  <c r="C793" i="1" l="1"/>
  <c r="U807" i="1"/>
  <c r="R806" i="1"/>
  <c r="S806" i="1" s="1"/>
  <c r="B807" i="1"/>
  <c r="A808" i="1"/>
  <c r="D808" i="1" s="1"/>
  <c r="P807" i="1"/>
  <c r="T807" i="1"/>
  <c r="E807" i="1"/>
  <c r="F807" i="1" s="1"/>
  <c r="L739" i="1"/>
  <c r="M739" i="1" s="1"/>
  <c r="N739" i="1" s="1"/>
  <c r="O739" i="1" s="1"/>
  <c r="Q739" i="1" s="1"/>
  <c r="B739" i="1" s="1"/>
  <c r="K740" i="1"/>
  <c r="I805" i="1"/>
  <c r="G806" i="1"/>
  <c r="H807" i="1" s="1"/>
  <c r="J1063" i="1"/>
  <c r="C794" i="1" l="1"/>
  <c r="T808" i="1"/>
  <c r="R807" i="1"/>
  <c r="S807" i="1" s="1"/>
  <c r="A809" i="1"/>
  <c r="D809" i="1" s="1"/>
  <c r="B808" i="1"/>
  <c r="P808" i="1"/>
  <c r="U808" i="1"/>
  <c r="E808" i="1"/>
  <c r="F808" i="1" s="1"/>
  <c r="L740" i="1"/>
  <c r="M740" i="1" s="1"/>
  <c r="N740" i="1" s="1"/>
  <c r="O740" i="1" s="1"/>
  <c r="Q740" i="1" s="1"/>
  <c r="B740" i="1" s="1"/>
  <c r="K741" i="1"/>
  <c r="I806" i="1"/>
  <c r="G807" i="1"/>
  <c r="H808" i="1" s="1"/>
  <c r="J1064" i="1"/>
  <c r="C795" i="1" l="1"/>
  <c r="U809" i="1"/>
  <c r="H809" i="1"/>
  <c r="A810" i="1"/>
  <c r="D810" i="1" s="1"/>
  <c r="P809" i="1"/>
  <c r="R808" i="1"/>
  <c r="S808" i="1" s="1"/>
  <c r="T809" i="1"/>
  <c r="B809" i="1"/>
  <c r="E809" i="1"/>
  <c r="F809" i="1" s="1"/>
  <c r="L741" i="1"/>
  <c r="M741" i="1" s="1"/>
  <c r="N741" i="1" s="1"/>
  <c r="O741" i="1" s="1"/>
  <c r="Q741" i="1" s="1"/>
  <c r="B741" i="1" s="1"/>
  <c r="K742" i="1"/>
  <c r="J1065" i="1"/>
  <c r="I807" i="1"/>
  <c r="G808" i="1"/>
  <c r="C796" i="1" l="1"/>
  <c r="U810" i="1"/>
  <c r="B810" i="1"/>
  <c r="A811" i="1"/>
  <c r="D811" i="1" s="1"/>
  <c r="P810" i="1"/>
  <c r="R810" i="1" s="1"/>
  <c r="S810" i="1" s="1"/>
  <c r="H810" i="1"/>
  <c r="T810" i="1"/>
  <c r="R809" i="1"/>
  <c r="S809" i="1" s="1"/>
  <c r="E810" i="1"/>
  <c r="F810" i="1" s="1"/>
  <c r="L742" i="1"/>
  <c r="M742" i="1" s="1"/>
  <c r="N742" i="1" s="1"/>
  <c r="O742" i="1" s="1"/>
  <c r="Q742" i="1" s="1"/>
  <c r="B742" i="1" s="1"/>
  <c r="K743" i="1"/>
  <c r="I808" i="1"/>
  <c r="G809" i="1"/>
  <c r="J1066" i="1"/>
  <c r="C797" i="1" l="1"/>
  <c r="B811" i="1"/>
  <c r="P811" i="1"/>
  <c r="U811" i="1"/>
  <c r="T811" i="1"/>
  <c r="H811" i="1"/>
  <c r="A812" i="1"/>
  <c r="D812" i="1" s="1"/>
  <c r="E811" i="1"/>
  <c r="F811" i="1" s="1"/>
  <c r="L743" i="1"/>
  <c r="M743" i="1" s="1"/>
  <c r="N743" i="1" s="1"/>
  <c r="O743" i="1" s="1"/>
  <c r="Q743" i="1" s="1"/>
  <c r="B743" i="1" s="1"/>
  <c r="K744" i="1"/>
  <c r="J1067" i="1"/>
  <c r="I809" i="1"/>
  <c r="G810" i="1"/>
  <c r="C798" i="1" l="1"/>
  <c r="T812" i="1"/>
  <c r="U812" i="1"/>
  <c r="R811" i="1"/>
  <c r="S811" i="1" s="1"/>
  <c r="B812" i="1"/>
  <c r="A813" i="1"/>
  <c r="D813" i="1" s="1"/>
  <c r="P812" i="1"/>
  <c r="R812" i="1" s="1"/>
  <c r="S812" i="1" s="1"/>
  <c r="E812" i="1"/>
  <c r="F812" i="1" s="1"/>
  <c r="L744" i="1"/>
  <c r="M744" i="1" s="1"/>
  <c r="N744" i="1" s="1"/>
  <c r="O744" i="1" s="1"/>
  <c r="Q744" i="1" s="1"/>
  <c r="B744" i="1" s="1"/>
  <c r="K745" i="1"/>
  <c r="I810" i="1"/>
  <c r="G811" i="1"/>
  <c r="H812" i="1" s="1"/>
  <c r="J1068" i="1"/>
  <c r="C799" i="1" l="1"/>
  <c r="H813" i="1"/>
  <c r="U813" i="1"/>
  <c r="T813" i="1"/>
  <c r="P813" i="1"/>
  <c r="B813" i="1"/>
  <c r="A814" i="1"/>
  <c r="D814" i="1" s="1"/>
  <c r="E813" i="1"/>
  <c r="F813" i="1" s="1"/>
  <c r="L745" i="1"/>
  <c r="M745" i="1" s="1"/>
  <c r="N745" i="1" s="1"/>
  <c r="O745" i="1" s="1"/>
  <c r="Q745" i="1" s="1"/>
  <c r="B745" i="1" s="1"/>
  <c r="K746" i="1"/>
  <c r="I811" i="1"/>
  <c r="G812" i="1"/>
  <c r="J1069" i="1"/>
  <c r="C800" i="1" l="1"/>
  <c r="U814" i="1"/>
  <c r="H814" i="1"/>
  <c r="T814" i="1"/>
  <c r="A815" i="1"/>
  <c r="D815" i="1" s="1"/>
  <c r="P814" i="1"/>
  <c r="R814" i="1" s="1"/>
  <c r="S814" i="1" s="1"/>
  <c r="R813" i="1"/>
  <c r="S813" i="1" s="1"/>
  <c r="B814" i="1"/>
  <c r="E814" i="1"/>
  <c r="F814" i="1" s="1"/>
  <c r="L746" i="1"/>
  <c r="M746" i="1" s="1"/>
  <c r="N746" i="1" s="1"/>
  <c r="O746" i="1" s="1"/>
  <c r="Q746" i="1" s="1"/>
  <c r="B746" i="1" s="1"/>
  <c r="K747" i="1"/>
  <c r="I812" i="1"/>
  <c r="G813" i="1"/>
  <c r="J1070" i="1"/>
  <c r="C801" i="1" l="1"/>
  <c r="H815" i="1"/>
  <c r="U815" i="1"/>
  <c r="B815" i="1"/>
  <c r="A816" i="1"/>
  <c r="D816" i="1" s="1"/>
  <c r="T815" i="1"/>
  <c r="P815" i="1"/>
  <c r="R815" i="1" s="1"/>
  <c r="S815" i="1" s="1"/>
  <c r="E815" i="1"/>
  <c r="F815" i="1" s="1"/>
  <c r="L747" i="1"/>
  <c r="M747" i="1" s="1"/>
  <c r="N747" i="1" s="1"/>
  <c r="O747" i="1" s="1"/>
  <c r="Q747" i="1" s="1"/>
  <c r="B747" i="1" s="1"/>
  <c r="K748" i="1"/>
  <c r="J1071" i="1"/>
  <c r="I813" i="1"/>
  <c r="G814" i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H816" i="1"/>
  <c r="U816" i="1"/>
  <c r="T816" i="1"/>
  <c r="B816" i="1"/>
  <c r="A817" i="1"/>
  <c r="D817" i="1" s="1"/>
  <c r="P816" i="1"/>
  <c r="E816" i="1"/>
  <c r="F816" i="1" s="1"/>
  <c r="L748" i="1"/>
  <c r="M748" i="1" s="1"/>
  <c r="N748" i="1" s="1"/>
  <c r="O748" i="1" s="1"/>
  <c r="Q748" i="1" s="1"/>
  <c r="B748" i="1" s="1"/>
  <c r="K749" i="1"/>
  <c r="I814" i="1"/>
  <c r="G815" i="1"/>
  <c r="J1072" i="1"/>
  <c r="T817" i="1" l="1"/>
  <c r="H817" i="1"/>
  <c r="R816" i="1"/>
  <c r="S816" i="1" s="1"/>
  <c r="C817" i="1" s="1"/>
  <c r="U817" i="1"/>
  <c r="B817" i="1"/>
  <c r="A818" i="1"/>
  <c r="D818" i="1" s="1"/>
  <c r="P817" i="1"/>
  <c r="E817" i="1"/>
  <c r="F817" i="1" s="1"/>
  <c r="L749" i="1"/>
  <c r="M749" i="1" s="1"/>
  <c r="N749" i="1" s="1"/>
  <c r="O749" i="1" s="1"/>
  <c r="Q749" i="1" s="1"/>
  <c r="B749" i="1" s="1"/>
  <c r="K750" i="1"/>
  <c r="I815" i="1"/>
  <c r="G816" i="1"/>
  <c r="J1073" i="1"/>
  <c r="U818" i="1" l="1"/>
  <c r="B818" i="1"/>
  <c r="T818" i="1"/>
  <c r="R817" i="1"/>
  <c r="S817" i="1" s="1"/>
  <c r="C818" i="1" s="1"/>
  <c r="A819" i="1"/>
  <c r="D819" i="1" s="1"/>
  <c r="P818" i="1"/>
  <c r="E818" i="1"/>
  <c r="F818" i="1" s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U819" i="1" l="1"/>
  <c r="A820" i="1"/>
  <c r="D820" i="1" s="1"/>
  <c r="T819" i="1"/>
  <c r="R818" i="1"/>
  <c r="S818" i="1" s="1"/>
  <c r="C819" i="1" s="1"/>
  <c r="B819" i="1"/>
  <c r="P819" i="1"/>
  <c r="E819" i="1"/>
  <c r="F819" i="1" s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U820" i="1" l="1"/>
  <c r="R819" i="1"/>
  <c r="S819" i="1" s="1"/>
  <c r="C820" i="1" s="1"/>
  <c r="T820" i="1"/>
  <c r="A821" i="1"/>
  <c r="D821" i="1" s="1"/>
  <c r="B820" i="1"/>
  <c r="P820" i="1"/>
  <c r="E820" i="1"/>
  <c r="F820" i="1" s="1"/>
  <c r="L752" i="1"/>
  <c r="M752" i="1" s="1"/>
  <c r="N752" i="1" s="1"/>
  <c r="O752" i="1" s="1"/>
  <c r="Q752" i="1" s="1"/>
  <c r="B752" i="1" s="1"/>
  <c r="K753" i="1"/>
  <c r="I818" i="1"/>
  <c r="G819" i="1"/>
  <c r="H820" i="1" s="1"/>
  <c r="J1076" i="1"/>
  <c r="T821" i="1" l="1"/>
  <c r="U821" i="1"/>
  <c r="P821" i="1"/>
  <c r="R821" i="1" s="1"/>
  <c r="S821" i="1" s="1"/>
  <c r="B821" i="1"/>
  <c r="R820" i="1"/>
  <c r="S820" i="1" s="1"/>
  <c r="C821" i="1" s="1"/>
  <c r="A822" i="1"/>
  <c r="D822" i="1" s="1"/>
  <c r="E821" i="1"/>
  <c r="F821" i="1" s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C822" i="1" l="1"/>
  <c r="A823" i="1"/>
  <c r="D823" i="1" s="1"/>
  <c r="U822" i="1"/>
  <c r="T822" i="1"/>
  <c r="B822" i="1"/>
  <c r="H822" i="1"/>
  <c r="P822" i="1"/>
  <c r="R822" i="1" s="1"/>
  <c r="S822" i="1" s="1"/>
  <c r="E822" i="1"/>
  <c r="F822" i="1" s="1"/>
  <c r="L754" i="1"/>
  <c r="M754" i="1" s="1"/>
  <c r="N754" i="1" s="1"/>
  <c r="O754" i="1" s="1"/>
  <c r="Q754" i="1" s="1"/>
  <c r="B754" i="1" s="1"/>
  <c r="K755" i="1"/>
  <c r="I820" i="1"/>
  <c r="G821" i="1"/>
  <c r="J1078" i="1"/>
  <c r="C823" i="1" l="1"/>
  <c r="T823" i="1"/>
  <c r="A824" i="1"/>
  <c r="D824" i="1" s="1"/>
  <c r="H823" i="1"/>
  <c r="B823" i="1"/>
  <c r="P823" i="1"/>
  <c r="U823" i="1"/>
  <c r="E823" i="1"/>
  <c r="F823" i="1" s="1"/>
  <c r="L755" i="1"/>
  <c r="M755" i="1" s="1"/>
  <c r="N755" i="1" s="1"/>
  <c r="O755" i="1" s="1"/>
  <c r="Q755" i="1" s="1"/>
  <c r="B755" i="1" s="1"/>
  <c r="K756" i="1"/>
  <c r="J1079" i="1"/>
  <c r="I821" i="1"/>
  <c r="G822" i="1"/>
  <c r="H824" i="1" l="1"/>
  <c r="P824" i="1"/>
  <c r="R824" i="1" s="1"/>
  <c r="S824" i="1" s="1"/>
  <c r="R823" i="1"/>
  <c r="S823" i="1" s="1"/>
  <c r="C824" i="1" s="1"/>
  <c r="U824" i="1"/>
  <c r="T824" i="1"/>
  <c r="B824" i="1"/>
  <c r="A825" i="1"/>
  <c r="D825" i="1" s="1"/>
  <c r="E824" i="1"/>
  <c r="F824" i="1" s="1"/>
  <c r="L756" i="1"/>
  <c r="M756" i="1" s="1"/>
  <c r="N756" i="1" s="1"/>
  <c r="O756" i="1" s="1"/>
  <c r="Q756" i="1" s="1"/>
  <c r="B756" i="1" s="1"/>
  <c r="K757" i="1"/>
  <c r="J1080" i="1"/>
  <c r="I822" i="1"/>
  <c r="G823" i="1"/>
  <c r="C825" i="1" l="1"/>
  <c r="B825" i="1"/>
  <c r="P825" i="1"/>
  <c r="H825" i="1"/>
  <c r="U825" i="1"/>
  <c r="T825" i="1"/>
  <c r="A826" i="1"/>
  <c r="D826" i="1" s="1"/>
  <c r="E825" i="1"/>
  <c r="F825" i="1" s="1"/>
  <c r="L757" i="1"/>
  <c r="M757" i="1" s="1"/>
  <c r="N757" i="1" s="1"/>
  <c r="O757" i="1" s="1"/>
  <c r="Q757" i="1" s="1"/>
  <c r="B757" i="1" s="1"/>
  <c r="K758" i="1"/>
  <c r="I823" i="1"/>
  <c r="G824" i="1"/>
  <c r="J1081" i="1"/>
  <c r="T826" i="1" l="1"/>
  <c r="A827" i="1"/>
  <c r="D827" i="1" s="1"/>
  <c r="U826" i="1"/>
  <c r="H826" i="1"/>
  <c r="R825" i="1"/>
  <c r="S825" i="1" s="1"/>
  <c r="C826" i="1" s="1"/>
  <c r="B826" i="1"/>
  <c r="P826" i="1"/>
  <c r="E826" i="1"/>
  <c r="F826" i="1" s="1"/>
  <c r="L758" i="1"/>
  <c r="M758" i="1" s="1"/>
  <c r="N758" i="1" s="1"/>
  <c r="O758" i="1" s="1"/>
  <c r="Q758" i="1" s="1"/>
  <c r="B758" i="1" s="1"/>
  <c r="K759" i="1"/>
  <c r="I824" i="1"/>
  <c r="G825" i="1"/>
  <c r="J1082" i="1"/>
  <c r="U827" i="1" l="1"/>
  <c r="A828" i="1"/>
  <c r="D828" i="1" s="1"/>
  <c r="H827" i="1"/>
  <c r="T827" i="1"/>
  <c r="R826" i="1"/>
  <c r="S826" i="1" s="1"/>
  <c r="C827" i="1" s="1"/>
  <c r="P827" i="1"/>
  <c r="R827" i="1" s="1"/>
  <c r="S827" i="1" s="1"/>
  <c r="B827" i="1"/>
  <c r="E827" i="1"/>
  <c r="F827" i="1" s="1"/>
  <c r="L759" i="1"/>
  <c r="M759" i="1" s="1"/>
  <c r="N759" i="1" s="1"/>
  <c r="O759" i="1" s="1"/>
  <c r="Q759" i="1" s="1"/>
  <c r="B759" i="1" s="1"/>
  <c r="K760" i="1"/>
  <c r="J1083" i="1"/>
  <c r="I825" i="1"/>
  <c r="G826" i="1"/>
  <c r="C828" i="1" l="1"/>
  <c r="P828" i="1"/>
  <c r="R828" i="1" s="1"/>
  <c r="S828" i="1" s="1"/>
  <c r="B828" i="1"/>
  <c r="U828" i="1"/>
  <c r="T828" i="1"/>
  <c r="A829" i="1"/>
  <c r="D829" i="1" s="1"/>
  <c r="E828" i="1"/>
  <c r="F828" i="1" s="1"/>
  <c r="L760" i="1"/>
  <c r="M760" i="1" s="1"/>
  <c r="N760" i="1" s="1"/>
  <c r="O760" i="1" s="1"/>
  <c r="Q760" i="1" s="1"/>
  <c r="B760" i="1" s="1"/>
  <c r="K761" i="1"/>
  <c r="J1084" i="1"/>
  <c r="I826" i="1"/>
  <c r="G827" i="1"/>
  <c r="H828" i="1" s="1"/>
  <c r="C829" i="1" l="1"/>
  <c r="T829" i="1"/>
  <c r="U829" i="1"/>
  <c r="P829" i="1"/>
  <c r="R829" i="1" s="1"/>
  <c r="S829" i="1" s="1"/>
  <c r="B829" i="1"/>
  <c r="A830" i="1"/>
  <c r="D830" i="1" s="1"/>
  <c r="E829" i="1"/>
  <c r="F829" i="1" s="1"/>
  <c r="L761" i="1"/>
  <c r="M761" i="1" s="1"/>
  <c r="N761" i="1" s="1"/>
  <c r="O761" i="1" s="1"/>
  <c r="Q761" i="1" s="1"/>
  <c r="B761" i="1" s="1"/>
  <c r="K762" i="1"/>
  <c r="J1085" i="1"/>
  <c r="I827" i="1"/>
  <c r="G828" i="1"/>
  <c r="H829" i="1" s="1"/>
  <c r="C830" i="1" l="1"/>
  <c r="B830" i="1"/>
  <c r="U830" i="1"/>
  <c r="A831" i="1"/>
  <c r="D831" i="1" s="1"/>
  <c r="P830" i="1"/>
  <c r="T830" i="1"/>
  <c r="E830" i="1"/>
  <c r="F830" i="1" s="1"/>
  <c r="L762" i="1"/>
  <c r="M762" i="1" s="1"/>
  <c r="N762" i="1" s="1"/>
  <c r="O762" i="1" s="1"/>
  <c r="Q762" i="1" s="1"/>
  <c r="B762" i="1" s="1"/>
  <c r="K763" i="1"/>
  <c r="I828" i="1"/>
  <c r="G829" i="1"/>
  <c r="H830" i="1" s="1"/>
  <c r="J1086" i="1"/>
  <c r="U831" i="1" l="1"/>
  <c r="T831" i="1"/>
  <c r="H831" i="1"/>
  <c r="A832" i="1"/>
  <c r="D832" i="1" s="1"/>
  <c r="B831" i="1"/>
  <c r="P831" i="1"/>
  <c r="R830" i="1"/>
  <c r="S830" i="1" s="1"/>
  <c r="C831" i="1" s="1"/>
  <c r="E831" i="1"/>
  <c r="F831" i="1" s="1"/>
  <c r="L763" i="1"/>
  <c r="M763" i="1" s="1"/>
  <c r="N763" i="1" s="1"/>
  <c r="O763" i="1" s="1"/>
  <c r="Q763" i="1" s="1"/>
  <c r="B763" i="1" s="1"/>
  <c r="K764" i="1"/>
  <c r="J1087" i="1"/>
  <c r="I829" i="1"/>
  <c r="G830" i="1"/>
  <c r="U832" i="1" l="1"/>
  <c r="H832" i="1"/>
  <c r="P832" i="1"/>
  <c r="B832" i="1"/>
  <c r="R831" i="1"/>
  <c r="S831" i="1" s="1"/>
  <c r="C832" i="1" s="1"/>
  <c r="A833" i="1"/>
  <c r="D833" i="1" s="1"/>
  <c r="T832" i="1"/>
  <c r="E832" i="1"/>
  <c r="F832" i="1" s="1"/>
  <c r="L764" i="1"/>
  <c r="M764" i="1" s="1"/>
  <c r="N764" i="1" s="1"/>
  <c r="O764" i="1" s="1"/>
  <c r="Q764" i="1" s="1"/>
  <c r="B764" i="1" s="1"/>
  <c r="K765" i="1"/>
  <c r="I830" i="1"/>
  <c r="G831" i="1"/>
  <c r="J1088" i="1"/>
  <c r="T833" i="1" l="1"/>
  <c r="R832" i="1"/>
  <c r="S832" i="1" s="1"/>
  <c r="C833" i="1" s="1"/>
  <c r="H833" i="1"/>
  <c r="A834" i="1"/>
  <c r="D834" i="1" s="1"/>
  <c r="B833" i="1"/>
  <c r="P833" i="1"/>
  <c r="U833" i="1"/>
  <c r="E833" i="1"/>
  <c r="F833" i="1" s="1"/>
  <c r="L765" i="1"/>
  <c r="M765" i="1" s="1"/>
  <c r="N765" i="1" s="1"/>
  <c r="O765" i="1" s="1"/>
  <c r="Q765" i="1" s="1"/>
  <c r="B765" i="1" s="1"/>
  <c r="K766" i="1"/>
  <c r="J1089" i="1"/>
  <c r="I831" i="1"/>
  <c r="G832" i="1"/>
  <c r="R833" i="1" l="1"/>
  <c r="S833" i="1" s="1"/>
  <c r="C834" i="1" s="1"/>
  <c r="U834" i="1"/>
  <c r="T834" i="1"/>
  <c r="P834" i="1"/>
  <c r="B834" i="1"/>
  <c r="A835" i="1"/>
  <c r="D835" i="1" s="1"/>
  <c r="E834" i="1"/>
  <c r="F834" i="1" s="1"/>
  <c r="L766" i="1"/>
  <c r="M766" i="1" s="1"/>
  <c r="N766" i="1" s="1"/>
  <c r="O766" i="1" s="1"/>
  <c r="Q766" i="1" s="1"/>
  <c r="B766" i="1" s="1"/>
  <c r="K767" i="1"/>
  <c r="I832" i="1"/>
  <c r="G833" i="1"/>
  <c r="H834" i="1" s="1"/>
  <c r="J1090" i="1"/>
  <c r="U835" i="1" l="1"/>
  <c r="A836" i="1"/>
  <c r="D836" i="1" s="1"/>
  <c r="P835" i="1"/>
  <c r="B835" i="1"/>
  <c r="T835" i="1"/>
  <c r="R834" i="1"/>
  <c r="S834" i="1" s="1"/>
  <c r="C835" i="1" s="1"/>
  <c r="H835" i="1"/>
  <c r="E835" i="1"/>
  <c r="F835" i="1" s="1"/>
  <c r="L767" i="1"/>
  <c r="M767" i="1" s="1"/>
  <c r="N767" i="1" s="1"/>
  <c r="O767" i="1" s="1"/>
  <c r="Q767" i="1" s="1"/>
  <c r="B767" i="1" s="1"/>
  <c r="K768" i="1"/>
  <c r="I833" i="1"/>
  <c r="G834" i="1"/>
  <c r="J1091" i="1"/>
  <c r="U836" i="1" l="1"/>
  <c r="P836" i="1"/>
  <c r="B836" i="1"/>
  <c r="A837" i="1"/>
  <c r="D837" i="1" s="1"/>
  <c r="H836" i="1"/>
  <c r="T836" i="1"/>
  <c r="R835" i="1"/>
  <c r="S835" i="1" s="1"/>
  <c r="C836" i="1" s="1"/>
  <c r="E836" i="1"/>
  <c r="F836" i="1" s="1"/>
  <c r="L768" i="1"/>
  <c r="M768" i="1" s="1"/>
  <c r="N768" i="1" s="1"/>
  <c r="O768" i="1" s="1"/>
  <c r="Q768" i="1" s="1"/>
  <c r="B768" i="1" s="1"/>
  <c r="K769" i="1"/>
  <c r="J1092" i="1"/>
  <c r="I834" i="1"/>
  <c r="G835" i="1"/>
  <c r="U837" i="1" l="1"/>
  <c r="A838" i="1"/>
  <c r="D838" i="1" s="1"/>
  <c r="H837" i="1"/>
  <c r="B837" i="1"/>
  <c r="R836" i="1"/>
  <c r="S836" i="1" s="1"/>
  <c r="C837" i="1" s="1"/>
  <c r="T837" i="1"/>
  <c r="P837" i="1"/>
  <c r="E837" i="1"/>
  <c r="F837" i="1" s="1"/>
  <c r="L769" i="1"/>
  <c r="M769" i="1" s="1"/>
  <c r="N769" i="1" s="1"/>
  <c r="O769" i="1" s="1"/>
  <c r="Q769" i="1" s="1"/>
  <c r="B769" i="1" s="1"/>
  <c r="K770" i="1"/>
  <c r="I835" i="1"/>
  <c r="G836" i="1"/>
  <c r="J1093" i="1"/>
  <c r="T838" i="1" l="1"/>
  <c r="U838" i="1"/>
  <c r="R837" i="1"/>
  <c r="S837" i="1" s="1"/>
  <c r="C838" i="1" s="1"/>
  <c r="A839" i="1"/>
  <c r="D839" i="1" s="1"/>
  <c r="P838" i="1"/>
  <c r="B838" i="1"/>
  <c r="E838" i="1"/>
  <c r="F838" i="1" s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T839" i="1" l="1"/>
  <c r="R838" i="1"/>
  <c r="S838" i="1" s="1"/>
  <c r="C839" i="1" s="1"/>
  <c r="U839" i="1"/>
  <c r="A840" i="1"/>
  <c r="D840" i="1" s="1"/>
  <c r="P839" i="1"/>
  <c r="R839" i="1" s="1"/>
  <c r="S839" i="1" s="1"/>
  <c r="B839" i="1"/>
  <c r="E839" i="1"/>
  <c r="F839" i="1" s="1"/>
  <c r="L771" i="1"/>
  <c r="M771" i="1" s="1"/>
  <c r="N771" i="1" s="1"/>
  <c r="O771" i="1" s="1"/>
  <c r="Q771" i="1" s="1"/>
  <c r="B771" i="1" s="1"/>
  <c r="K772" i="1"/>
  <c r="I837" i="1"/>
  <c r="G838" i="1"/>
  <c r="H839" i="1" s="1"/>
  <c r="J1095" i="1"/>
  <c r="C840" i="1" l="1"/>
  <c r="T840" i="1"/>
  <c r="U840" i="1"/>
  <c r="A841" i="1"/>
  <c r="D841" i="1" s="1"/>
  <c r="P840" i="1"/>
  <c r="R840" i="1" s="1"/>
  <c r="S840" i="1" s="1"/>
  <c r="B840" i="1"/>
  <c r="E840" i="1"/>
  <c r="F840" i="1" s="1"/>
  <c r="L772" i="1"/>
  <c r="M772" i="1" s="1"/>
  <c r="N772" i="1" s="1"/>
  <c r="O772" i="1" s="1"/>
  <c r="Q772" i="1" s="1"/>
  <c r="B772" i="1" s="1"/>
  <c r="K773" i="1"/>
  <c r="I838" i="1"/>
  <c r="G839" i="1"/>
  <c r="H840" i="1" s="1"/>
  <c r="J1096" i="1"/>
  <c r="C841" i="1" l="1"/>
  <c r="A842" i="1"/>
  <c r="D842" i="1" s="1"/>
  <c r="P841" i="1"/>
  <c r="B841" i="1"/>
  <c r="T841" i="1"/>
  <c r="U841" i="1"/>
  <c r="E841" i="1"/>
  <c r="F841" i="1" s="1"/>
  <c r="L773" i="1"/>
  <c r="M773" i="1" s="1"/>
  <c r="N773" i="1" s="1"/>
  <c r="O773" i="1" s="1"/>
  <c r="Q773" i="1" s="1"/>
  <c r="B773" i="1" s="1"/>
  <c r="K774" i="1"/>
  <c r="I839" i="1"/>
  <c r="G840" i="1"/>
  <c r="H841" i="1" s="1"/>
  <c r="J1097" i="1"/>
  <c r="H842" i="1" l="1"/>
  <c r="U842" i="1"/>
  <c r="R841" i="1"/>
  <c r="S841" i="1" s="1"/>
  <c r="C842" i="1" s="1"/>
  <c r="T842" i="1"/>
  <c r="P842" i="1"/>
  <c r="A843" i="1"/>
  <c r="D843" i="1" s="1"/>
  <c r="B842" i="1"/>
  <c r="E842" i="1"/>
  <c r="F842" i="1" s="1"/>
  <c r="L774" i="1"/>
  <c r="M774" i="1" s="1"/>
  <c r="N774" i="1" s="1"/>
  <c r="O774" i="1" s="1"/>
  <c r="Q774" i="1" s="1"/>
  <c r="B774" i="1" s="1"/>
  <c r="K775" i="1"/>
  <c r="J1098" i="1"/>
  <c r="I840" i="1"/>
  <c r="G841" i="1"/>
  <c r="U843" i="1" l="1"/>
  <c r="R842" i="1"/>
  <c r="S842" i="1" s="1"/>
  <c r="C843" i="1" s="1"/>
  <c r="B843" i="1"/>
  <c r="P843" i="1"/>
  <c r="T843" i="1"/>
  <c r="H843" i="1"/>
  <c r="A844" i="1"/>
  <c r="D844" i="1" s="1"/>
  <c r="E843" i="1"/>
  <c r="F843" i="1" s="1"/>
  <c r="L775" i="1"/>
  <c r="M775" i="1" s="1"/>
  <c r="N775" i="1" s="1"/>
  <c r="O775" i="1" s="1"/>
  <c r="Q775" i="1" s="1"/>
  <c r="B775" i="1" s="1"/>
  <c r="K776" i="1"/>
  <c r="I841" i="1"/>
  <c r="G842" i="1"/>
  <c r="J1099" i="1"/>
  <c r="T844" i="1" l="1"/>
  <c r="H844" i="1"/>
  <c r="R843" i="1"/>
  <c r="S843" i="1" s="1"/>
  <c r="C844" i="1" s="1"/>
  <c r="U844" i="1"/>
  <c r="A845" i="1"/>
  <c r="D845" i="1" s="1"/>
  <c r="P844" i="1"/>
  <c r="B844" i="1"/>
  <c r="E844" i="1"/>
  <c r="F844" i="1" s="1"/>
  <c r="L776" i="1"/>
  <c r="M776" i="1" s="1"/>
  <c r="N776" i="1" s="1"/>
  <c r="O776" i="1" s="1"/>
  <c r="Q776" i="1" s="1"/>
  <c r="B776" i="1" s="1"/>
  <c r="K777" i="1"/>
  <c r="J1100" i="1"/>
  <c r="I842" i="1"/>
  <c r="G843" i="1"/>
  <c r="T845" i="1" l="1"/>
  <c r="B845" i="1"/>
  <c r="R844" i="1"/>
  <c r="S844" i="1" s="1"/>
  <c r="C845" i="1" s="1"/>
  <c r="U845" i="1"/>
  <c r="H845" i="1"/>
  <c r="A846" i="1"/>
  <c r="D846" i="1" s="1"/>
  <c r="P845" i="1"/>
  <c r="E845" i="1"/>
  <c r="F845" i="1" s="1"/>
  <c r="L777" i="1"/>
  <c r="M777" i="1" s="1"/>
  <c r="N777" i="1" s="1"/>
  <c r="O777" i="1" s="1"/>
  <c r="Q777" i="1" s="1"/>
  <c r="B777" i="1" s="1"/>
  <c r="K778" i="1"/>
  <c r="I843" i="1"/>
  <c r="G844" i="1"/>
  <c r="J1101" i="1"/>
  <c r="H846" i="1" l="1"/>
  <c r="R845" i="1"/>
  <c r="S845" i="1" s="1"/>
  <c r="C846" i="1" s="1"/>
  <c r="U846" i="1"/>
  <c r="T846" i="1"/>
  <c r="B846" i="1"/>
  <c r="P846" i="1"/>
  <c r="A847" i="1"/>
  <c r="D847" i="1" s="1"/>
  <c r="E846" i="1"/>
  <c r="F846" i="1" s="1"/>
  <c r="L778" i="1"/>
  <c r="M778" i="1" s="1"/>
  <c r="N778" i="1" s="1"/>
  <c r="O778" i="1" s="1"/>
  <c r="Q778" i="1" s="1"/>
  <c r="B778" i="1" s="1"/>
  <c r="K779" i="1"/>
  <c r="I844" i="1"/>
  <c r="G845" i="1"/>
  <c r="J1102" i="1"/>
  <c r="T847" i="1" l="1"/>
  <c r="U847" i="1"/>
  <c r="A848" i="1"/>
  <c r="D848" i="1" s="1"/>
  <c r="P847" i="1"/>
  <c r="R847" i="1" s="1"/>
  <c r="S847" i="1" s="1"/>
  <c r="B847" i="1"/>
  <c r="R846" i="1"/>
  <c r="S846" i="1" s="1"/>
  <c r="C847" i="1" s="1"/>
  <c r="E847" i="1"/>
  <c r="F847" i="1" s="1"/>
  <c r="L779" i="1"/>
  <c r="M779" i="1" s="1"/>
  <c r="N779" i="1" s="1"/>
  <c r="O779" i="1" s="1"/>
  <c r="Q779" i="1" s="1"/>
  <c r="B779" i="1" s="1"/>
  <c r="K780" i="1"/>
  <c r="J1103" i="1"/>
  <c r="I845" i="1"/>
  <c r="G846" i="1"/>
  <c r="H847" i="1" s="1"/>
  <c r="C848" i="1" l="1"/>
  <c r="A849" i="1"/>
  <c r="D849" i="1" s="1"/>
  <c r="P848" i="1"/>
  <c r="R848" i="1" s="1"/>
  <c r="S848" i="1" s="1"/>
  <c r="T848" i="1"/>
  <c r="U848" i="1"/>
  <c r="H848" i="1"/>
  <c r="B848" i="1"/>
  <c r="E848" i="1"/>
  <c r="F848" i="1" s="1"/>
  <c r="L780" i="1"/>
  <c r="M780" i="1" s="1"/>
  <c r="N780" i="1" s="1"/>
  <c r="O780" i="1" s="1"/>
  <c r="Q780" i="1" s="1"/>
  <c r="B780" i="1" s="1"/>
  <c r="K781" i="1"/>
  <c r="I846" i="1"/>
  <c r="G847" i="1"/>
  <c r="J1104" i="1"/>
  <c r="C849" i="1" l="1"/>
  <c r="B849" i="1"/>
  <c r="P849" i="1"/>
  <c r="R849" i="1" s="1"/>
  <c r="S849" i="1" s="1"/>
  <c r="A850" i="1"/>
  <c r="D850" i="1" s="1"/>
  <c r="H849" i="1"/>
  <c r="U849" i="1"/>
  <c r="T849" i="1"/>
  <c r="E849" i="1"/>
  <c r="F849" i="1" s="1"/>
  <c r="L781" i="1"/>
  <c r="M781" i="1" s="1"/>
  <c r="N781" i="1" s="1"/>
  <c r="O781" i="1" s="1"/>
  <c r="Q781" i="1" s="1"/>
  <c r="B781" i="1" s="1"/>
  <c r="K782" i="1"/>
  <c r="J1105" i="1"/>
  <c r="I847" i="1"/>
  <c r="G848" i="1"/>
  <c r="C850" i="1" l="1"/>
  <c r="B850" i="1"/>
  <c r="P850" i="1"/>
  <c r="U850" i="1"/>
  <c r="A851" i="1"/>
  <c r="D851" i="1" s="1"/>
  <c r="T850" i="1"/>
  <c r="E850" i="1"/>
  <c r="F850" i="1" s="1"/>
  <c r="L782" i="1"/>
  <c r="M782" i="1" s="1"/>
  <c r="N782" i="1" s="1"/>
  <c r="O782" i="1" s="1"/>
  <c r="Q782" i="1" s="1"/>
  <c r="B782" i="1" s="1"/>
  <c r="K783" i="1"/>
  <c r="J1106" i="1"/>
  <c r="I848" i="1"/>
  <c r="G849" i="1"/>
  <c r="H850" i="1" s="1"/>
  <c r="U851" i="1" l="1"/>
  <c r="A852" i="1"/>
  <c r="D852" i="1" s="1"/>
  <c r="T851" i="1"/>
  <c r="R850" i="1"/>
  <c r="S850" i="1" s="1"/>
  <c r="C851" i="1" s="1"/>
  <c r="P851" i="1"/>
  <c r="B851" i="1"/>
  <c r="E851" i="1"/>
  <c r="F851" i="1" s="1"/>
  <c r="L783" i="1"/>
  <c r="M783" i="1" s="1"/>
  <c r="N783" i="1" s="1"/>
  <c r="O783" i="1" s="1"/>
  <c r="Q783" i="1" s="1"/>
  <c r="B783" i="1" s="1"/>
  <c r="K784" i="1"/>
  <c r="I849" i="1"/>
  <c r="G850" i="1"/>
  <c r="H851" i="1" s="1"/>
  <c r="J1107" i="1"/>
  <c r="U852" i="1" l="1"/>
  <c r="H852" i="1"/>
  <c r="T852" i="1"/>
  <c r="B852" i="1"/>
  <c r="A853" i="1"/>
  <c r="D853" i="1" s="1"/>
  <c r="R851" i="1"/>
  <c r="S851" i="1" s="1"/>
  <c r="C852" i="1" s="1"/>
  <c r="P852" i="1"/>
  <c r="E852" i="1"/>
  <c r="F852" i="1" s="1"/>
  <c r="L784" i="1"/>
  <c r="M784" i="1" s="1"/>
  <c r="N784" i="1" s="1"/>
  <c r="O784" i="1" s="1"/>
  <c r="Q784" i="1" s="1"/>
  <c r="B784" i="1" s="1"/>
  <c r="K785" i="1"/>
  <c r="I850" i="1"/>
  <c r="G851" i="1"/>
  <c r="J1108" i="1"/>
  <c r="T853" i="1" l="1"/>
  <c r="U853" i="1"/>
  <c r="A854" i="1"/>
  <c r="D854" i="1" s="1"/>
  <c r="R852" i="1"/>
  <c r="S852" i="1" s="1"/>
  <c r="C853" i="1" s="1"/>
  <c r="H853" i="1"/>
  <c r="P853" i="1"/>
  <c r="B853" i="1"/>
  <c r="E853" i="1"/>
  <c r="F853" i="1" s="1"/>
  <c r="L785" i="1"/>
  <c r="M785" i="1" s="1"/>
  <c r="N785" i="1" s="1"/>
  <c r="O785" i="1" s="1"/>
  <c r="Q785" i="1" s="1"/>
  <c r="B785" i="1" s="1"/>
  <c r="K786" i="1"/>
  <c r="J1109" i="1"/>
  <c r="I851" i="1"/>
  <c r="G852" i="1"/>
  <c r="U854" i="1" l="1"/>
  <c r="H854" i="1"/>
  <c r="T854" i="1"/>
  <c r="R853" i="1"/>
  <c r="S853" i="1" s="1"/>
  <c r="C854" i="1" s="1"/>
  <c r="P854" i="1"/>
  <c r="B854" i="1"/>
  <c r="A855" i="1"/>
  <c r="D855" i="1" s="1"/>
  <c r="E854" i="1"/>
  <c r="F854" i="1" s="1"/>
  <c r="L786" i="1"/>
  <c r="M786" i="1" s="1"/>
  <c r="N786" i="1" s="1"/>
  <c r="O786" i="1" s="1"/>
  <c r="Q786" i="1" s="1"/>
  <c r="B786" i="1" s="1"/>
  <c r="K787" i="1"/>
  <c r="I852" i="1"/>
  <c r="G853" i="1"/>
  <c r="J1110" i="1"/>
  <c r="T855" i="1" l="1"/>
  <c r="U855" i="1"/>
  <c r="A856" i="1"/>
  <c r="D856" i="1" s="1"/>
  <c r="B855" i="1"/>
  <c r="P855" i="1"/>
  <c r="R854" i="1"/>
  <c r="S854" i="1" s="1"/>
  <c r="C855" i="1" s="1"/>
  <c r="E855" i="1"/>
  <c r="F855" i="1" s="1"/>
  <c r="L787" i="1"/>
  <c r="M787" i="1" s="1"/>
  <c r="N787" i="1" s="1"/>
  <c r="O787" i="1" s="1"/>
  <c r="Q787" i="1" s="1"/>
  <c r="B787" i="1" s="1"/>
  <c r="K788" i="1"/>
  <c r="I853" i="1"/>
  <c r="G854" i="1"/>
  <c r="H855" i="1" s="1"/>
  <c r="J1111" i="1"/>
  <c r="U856" i="1" l="1"/>
  <c r="H856" i="1"/>
  <c r="T856" i="1"/>
  <c r="R855" i="1"/>
  <c r="S855" i="1" s="1"/>
  <c r="C856" i="1" s="1"/>
  <c r="P856" i="1"/>
  <c r="R856" i="1" s="1"/>
  <c r="S856" i="1" s="1"/>
  <c r="B856" i="1"/>
  <c r="A857" i="1"/>
  <c r="D857" i="1" s="1"/>
  <c r="E856" i="1"/>
  <c r="F856" i="1" s="1"/>
  <c r="L788" i="1"/>
  <c r="M788" i="1" s="1"/>
  <c r="N788" i="1" s="1"/>
  <c r="O788" i="1" s="1"/>
  <c r="Q788" i="1" s="1"/>
  <c r="B788" i="1" s="1"/>
  <c r="K789" i="1"/>
  <c r="I854" i="1"/>
  <c r="G855" i="1"/>
  <c r="J1112" i="1"/>
  <c r="C857" i="1" l="1"/>
  <c r="T857" i="1"/>
  <c r="A858" i="1"/>
  <c r="D858" i="1" s="1"/>
  <c r="B857" i="1"/>
  <c r="P857" i="1"/>
  <c r="R857" i="1" s="1"/>
  <c r="S857" i="1" s="1"/>
  <c r="H857" i="1"/>
  <c r="U857" i="1"/>
  <c r="E857" i="1"/>
  <c r="F857" i="1" s="1"/>
  <c r="L789" i="1"/>
  <c r="M789" i="1" s="1"/>
  <c r="N789" i="1" s="1"/>
  <c r="O789" i="1" s="1"/>
  <c r="Q789" i="1" s="1"/>
  <c r="B789" i="1" s="1"/>
  <c r="K790" i="1"/>
  <c r="J1113" i="1"/>
  <c r="I855" i="1"/>
  <c r="G856" i="1"/>
  <c r="C858" i="1" l="1"/>
  <c r="H858" i="1"/>
  <c r="T858" i="1"/>
  <c r="U858" i="1"/>
  <c r="B858" i="1"/>
  <c r="P858" i="1"/>
  <c r="A859" i="1"/>
  <c r="D859" i="1" s="1"/>
  <c r="E858" i="1"/>
  <c r="F858" i="1" s="1"/>
  <c r="L790" i="1"/>
  <c r="M790" i="1" s="1"/>
  <c r="N790" i="1" s="1"/>
  <c r="O790" i="1" s="1"/>
  <c r="Q790" i="1" s="1"/>
  <c r="B790" i="1" s="1"/>
  <c r="K791" i="1"/>
  <c r="I856" i="1"/>
  <c r="G857" i="1"/>
  <c r="J1114" i="1"/>
  <c r="U859" i="1" l="1"/>
  <c r="B859" i="1"/>
  <c r="P859" i="1"/>
  <c r="A860" i="1"/>
  <c r="D860" i="1" s="1"/>
  <c r="T859" i="1"/>
  <c r="R858" i="1"/>
  <c r="S858" i="1" s="1"/>
  <c r="C859" i="1" s="1"/>
  <c r="E859" i="1"/>
  <c r="F859" i="1" s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T860" i="1" l="1"/>
  <c r="P860" i="1"/>
  <c r="B860" i="1"/>
  <c r="R859" i="1"/>
  <c r="S859" i="1" s="1"/>
  <c r="C860" i="1" s="1"/>
  <c r="U860" i="1"/>
  <c r="A861" i="1"/>
  <c r="D861" i="1" s="1"/>
  <c r="E860" i="1"/>
  <c r="F860" i="1" s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T861" i="1" l="1"/>
  <c r="H861" i="1"/>
  <c r="A862" i="1"/>
  <c r="D862" i="1" s="1"/>
  <c r="P861" i="1"/>
  <c r="B861" i="1"/>
  <c r="R860" i="1"/>
  <c r="S860" i="1" s="1"/>
  <c r="C861" i="1" s="1"/>
  <c r="U861" i="1"/>
  <c r="E861" i="1"/>
  <c r="F861" i="1" s="1"/>
  <c r="L793" i="1"/>
  <c r="M793" i="1" s="1"/>
  <c r="N793" i="1" s="1"/>
  <c r="O793" i="1" s="1"/>
  <c r="Q793" i="1" s="1"/>
  <c r="B793" i="1" s="1"/>
  <c r="K794" i="1"/>
  <c r="I859" i="1"/>
  <c r="G860" i="1"/>
  <c r="J1117" i="1"/>
  <c r="U862" i="1" l="1"/>
  <c r="R861" i="1"/>
  <c r="S861" i="1" s="1"/>
  <c r="C862" i="1" s="1"/>
  <c r="B862" i="1"/>
  <c r="A863" i="1"/>
  <c r="D863" i="1" s="1"/>
  <c r="T862" i="1"/>
  <c r="P862" i="1"/>
  <c r="R862" i="1" s="1"/>
  <c r="S862" i="1" s="1"/>
  <c r="E862" i="1"/>
  <c r="F862" i="1" s="1"/>
  <c r="L794" i="1"/>
  <c r="M794" i="1" s="1"/>
  <c r="N794" i="1" s="1"/>
  <c r="O794" i="1" s="1"/>
  <c r="Q794" i="1" s="1"/>
  <c r="B794" i="1" s="1"/>
  <c r="K795" i="1"/>
  <c r="J1118" i="1"/>
  <c r="I860" i="1"/>
  <c r="G861" i="1"/>
  <c r="H862" i="1" s="1"/>
  <c r="C863" i="1" l="1"/>
  <c r="U863" i="1"/>
  <c r="T863" i="1"/>
  <c r="P863" i="1"/>
  <c r="B863" i="1"/>
  <c r="A864" i="1"/>
  <c r="D864" i="1" s="1"/>
  <c r="E863" i="1"/>
  <c r="F863" i="1" s="1"/>
  <c r="L795" i="1"/>
  <c r="M795" i="1" s="1"/>
  <c r="N795" i="1" s="1"/>
  <c r="O795" i="1" s="1"/>
  <c r="Q795" i="1" s="1"/>
  <c r="B795" i="1" s="1"/>
  <c r="K796" i="1"/>
  <c r="I861" i="1"/>
  <c r="G862" i="1"/>
  <c r="H863" i="1" s="1"/>
  <c r="J1119" i="1"/>
  <c r="U864" i="1" l="1"/>
  <c r="H864" i="1"/>
  <c r="T864" i="1"/>
  <c r="R863" i="1"/>
  <c r="S863" i="1" s="1"/>
  <c r="C864" i="1" s="1"/>
  <c r="A865" i="1"/>
  <c r="D865" i="1" s="1"/>
  <c r="B864" i="1"/>
  <c r="P864" i="1"/>
  <c r="R864" i="1" s="1"/>
  <c r="S864" i="1" s="1"/>
  <c r="E864" i="1"/>
  <c r="F864" i="1" s="1"/>
  <c r="L796" i="1"/>
  <c r="M796" i="1" s="1"/>
  <c r="N796" i="1" s="1"/>
  <c r="O796" i="1" s="1"/>
  <c r="Q796" i="1" s="1"/>
  <c r="B796" i="1" s="1"/>
  <c r="K797" i="1"/>
  <c r="J1120" i="1"/>
  <c r="I862" i="1"/>
  <c r="G863" i="1"/>
  <c r="C865" i="1" l="1"/>
  <c r="H865" i="1"/>
  <c r="U865" i="1"/>
  <c r="A866" i="1"/>
  <c r="D866" i="1" s="1"/>
  <c r="T865" i="1"/>
  <c r="P865" i="1"/>
  <c r="B865" i="1"/>
  <c r="E865" i="1"/>
  <c r="F865" i="1" s="1"/>
  <c r="L797" i="1"/>
  <c r="M797" i="1" s="1"/>
  <c r="N797" i="1" s="1"/>
  <c r="O797" i="1" s="1"/>
  <c r="Q797" i="1" s="1"/>
  <c r="B797" i="1" s="1"/>
  <c r="K798" i="1"/>
  <c r="I863" i="1"/>
  <c r="G864" i="1"/>
  <c r="J1121" i="1"/>
  <c r="U866" i="1" l="1"/>
  <c r="P866" i="1"/>
  <c r="R865" i="1"/>
  <c r="S865" i="1" s="1"/>
  <c r="C866" i="1" s="1"/>
  <c r="T866" i="1"/>
  <c r="B866" i="1"/>
  <c r="H866" i="1"/>
  <c r="A867" i="1"/>
  <c r="D867" i="1" s="1"/>
  <c r="E866" i="1"/>
  <c r="F866" i="1" s="1"/>
  <c r="L798" i="1"/>
  <c r="M798" i="1" s="1"/>
  <c r="N798" i="1" s="1"/>
  <c r="O798" i="1" s="1"/>
  <c r="Q798" i="1" s="1"/>
  <c r="B798" i="1" s="1"/>
  <c r="K799" i="1"/>
  <c r="I864" i="1"/>
  <c r="G865" i="1"/>
  <c r="J1122" i="1"/>
  <c r="T867" i="1" l="1"/>
  <c r="A868" i="1"/>
  <c r="D868" i="1" s="1"/>
  <c r="P867" i="1"/>
  <c r="R867" i="1" s="1"/>
  <c r="S867" i="1" s="1"/>
  <c r="R866" i="1"/>
  <c r="S866" i="1" s="1"/>
  <c r="C867" i="1" s="1"/>
  <c r="U867" i="1"/>
  <c r="B867" i="1"/>
  <c r="E867" i="1"/>
  <c r="F867" i="1" s="1"/>
  <c r="L799" i="1"/>
  <c r="M799" i="1" s="1"/>
  <c r="N799" i="1" s="1"/>
  <c r="O799" i="1" s="1"/>
  <c r="Q799" i="1" s="1"/>
  <c r="B799" i="1" s="1"/>
  <c r="K800" i="1"/>
  <c r="J1123" i="1"/>
  <c r="I865" i="1"/>
  <c r="G866" i="1"/>
  <c r="H867" i="1" s="1"/>
  <c r="H868" i="1" l="1"/>
  <c r="C868" i="1"/>
  <c r="U868" i="1"/>
  <c r="P868" i="1"/>
  <c r="A869" i="1"/>
  <c r="D869" i="1" s="1"/>
  <c r="B868" i="1"/>
  <c r="T868" i="1"/>
  <c r="E868" i="1"/>
  <c r="F868" i="1" s="1"/>
  <c r="L800" i="1"/>
  <c r="M800" i="1" s="1"/>
  <c r="N800" i="1" s="1"/>
  <c r="O800" i="1" s="1"/>
  <c r="Q800" i="1" s="1"/>
  <c r="B800" i="1" s="1"/>
  <c r="K801" i="1"/>
  <c r="I866" i="1"/>
  <c r="G867" i="1"/>
  <c r="J1124" i="1"/>
  <c r="H869" i="1" l="1"/>
  <c r="R868" i="1"/>
  <c r="S868" i="1" s="1"/>
  <c r="C869" i="1" s="1"/>
  <c r="P869" i="1"/>
  <c r="R869" i="1" s="1"/>
  <c r="S869" i="1" s="1"/>
  <c r="T869" i="1"/>
  <c r="U869" i="1"/>
  <c r="B869" i="1"/>
  <c r="A870" i="1"/>
  <c r="D870" i="1" s="1"/>
  <c r="E869" i="1"/>
  <c r="F869" i="1" s="1"/>
  <c r="L801" i="1"/>
  <c r="M801" i="1" s="1"/>
  <c r="N801" i="1" s="1"/>
  <c r="O801" i="1" s="1"/>
  <c r="Q801" i="1" s="1"/>
  <c r="B801" i="1" s="1"/>
  <c r="K802" i="1"/>
  <c r="I867" i="1"/>
  <c r="G868" i="1"/>
  <c r="J1125" i="1"/>
  <c r="C870" i="1" l="1"/>
  <c r="U870" i="1"/>
  <c r="H870" i="1"/>
  <c r="A871" i="1"/>
  <c r="D871" i="1" s="1"/>
  <c r="P870" i="1"/>
  <c r="B870" i="1"/>
  <c r="T870" i="1"/>
  <c r="E870" i="1"/>
  <c r="F870" i="1" s="1"/>
  <c r="L802" i="1"/>
  <c r="M802" i="1" s="1"/>
  <c r="N802" i="1" s="1"/>
  <c r="O802" i="1" s="1"/>
  <c r="Q802" i="1" s="1"/>
  <c r="K803" i="1"/>
  <c r="J1126" i="1"/>
  <c r="I868" i="1"/>
  <c r="G869" i="1"/>
  <c r="U871" i="1" l="1"/>
  <c r="P871" i="1"/>
  <c r="R870" i="1"/>
  <c r="S870" i="1" s="1"/>
  <c r="C871" i="1" s="1"/>
  <c r="A872" i="1"/>
  <c r="D872" i="1" s="1"/>
  <c r="B871" i="1"/>
  <c r="T871" i="1"/>
  <c r="E871" i="1"/>
  <c r="F871" i="1" s="1"/>
  <c r="L803" i="1"/>
  <c r="M803" i="1" s="1"/>
  <c r="N803" i="1" s="1"/>
  <c r="O803" i="1" s="1"/>
  <c r="Q803" i="1" s="1"/>
  <c r="K804" i="1"/>
  <c r="J1127" i="1"/>
  <c r="I869" i="1"/>
  <c r="G870" i="1"/>
  <c r="H871" i="1" s="1"/>
  <c r="T872" i="1" l="1"/>
  <c r="U872" i="1"/>
  <c r="B872" i="1"/>
  <c r="A873" i="1"/>
  <c r="D873" i="1" s="1"/>
  <c r="P872" i="1"/>
  <c r="R871" i="1"/>
  <c r="S871" i="1" s="1"/>
  <c r="C872" i="1" s="1"/>
  <c r="E872" i="1"/>
  <c r="F872" i="1" s="1"/>
  <c r="L804" i="1"/>
  <c r="M804" i="1" s="1"/>
  <c r="N804" i="1" s="1"/>
  <c r="O804" i="1" s="1"/>
  <c r="Q804" i="1" s="1"/>
  <c r="K805" i="1"/>
  <c r="I870" i="1"/>
  <c r="G871" i="1"/>
  <c r="H872" i="1" s="1"/>
  <c r="J1128" i="1"/>
  <c r="U873" i="1" l="1"/>
  <c r="H873" i="1"/>
  <c r="P873" i="1"/>
  <c r="R873" i="1" s="1"/>
  <c r="S873" i="1" s="1"/>
  <c r="R872" i="1"/>
  <c r="S872" i="1" s="1"/>
  <c r="C873" i="1" s="1"/>
  <c r="A874" i="1"/>
  <c r="D874" i="1" s="1"/>
  <c r="B873" i="1"/>
  <c r="T873" i="1"/>
  <c r="E873" i="1"/>
  <c r="F873" i="1" s="1"/>
  <c r="L805" i="1"/>
  <c r="M805" i="1" s="1"/>
  <c r="N805" i="1" s="1"/>
  <c r="O805" i="1" s="1"/>
  <c r="Q805" i="1" s="1"/>
  <c r="K806" i="1"/>
  <c r="I871" i="1"/>
  <c r="G872" i="1"/>
  <c r="J1129" i="1"/>
  <c r="C874" i="1" l="1"/>
  <c r="U874" i="1"/>
  <c r="H874" i="1"/>
  <c r="P874" i="1"/>
  <c r="R874" i="1" s="1"/>
  <c r="S874" i="1" s="1"/>
  <c r="B874" i="1"/>
  <c r="A875" i="1"/>
  <c r="D875" i="1" s="1"/>
  <c r="T874" i="1"/>
  <c r="E874" i="1"/>
  <c r="F874" i="1" s="1"/>
  <c r="L806" i="1"/>
  <c r="M806" i="1" s="1"/>
  <c r="N806" i="1" s="1"/>
  <c r="O806" i="1" s="1"/>
  <c r="Q806" i="1" s="1"/>
  <c r="K807" i="1"/>
  <c r="J1130" i="1"/>
  <c r="I872" i="1"/>
  <c r="G873" i="1"/>
  <c r="C875" i="1" l="1"/>
  <c r="H875" i="1"/>
  <c r="U875" i="1"/>
  <c r="A876" i="1"/>
  <c r="D876" i="1" s="1"/>
  <c r="P875" i="1"/>
  <c r="B875" i="1"/>
  <c r="T875" i="1"/>
  <c r="E875" i="1"/>
  <c r="F875" i="1" s="1"/>
  <c r="L807" i="1"/>
  <c r="M807" i="1" s="1"/>
  <c r="N807" i="1" s="1"/>
  <c r="O807" i="1" s="1"/>
  <c r="Q807" i="1" s="1"/>
  <c r="K808" i="1"/>
  <c r="I873" i="1"/>
  <c r="G874" i="1"/>
  <c r="J1131" i="1"/>
  <c r="T876" i="1" l="1"/>
  <c r="A877" i="1"/>
  <c r="D877" i="1" s="1"/>
  <c r="P876" i="1"/>
  <c r="R876" i="1" s="1"/>
  <c r="S876" i="1" s="1"/>
  <c r="R875" i="1"/>
  <c r="S875" i="1" s="1"/>
  <c r="C876" i="1" s="1"/>
  <c r="U876" i="1"/>
  <c r="B876" i="1"/>
  <c r="E876" i="1"/>
  <c r="F876" i="1" s="1"/>
  <c r="L808" i="1"/>
  <c r="M808" i="1" s="1"/>
  <c r="N808" i="1" s="1"/>
  <c r="O808" i="1" s="1"/>
  <c r="Q808" i="1" s="1"/>
  <c r="K809" i="1"/>
  <c r="J1132" i="1"/>
  <c r="I874" i="1"/>
  <c r="G875" i="1"/>
  <c r="H876" i="1" s="1"/>
  <c r="C877" i="1" l="1"/>
  <c r="H877" i="1"/>
  <c r="U877" i="1"/>
  <c r="A878" i="1"/>
  <c r="D878" i="1" s="1"/>
  <c r="B877" i="1"/>
  <c r="P877" i="1"/>
  <c r="T877" i="1"/>
  <c r="E877" i="1"/>
  <c r="F877" i="1" s="1"/>
  <c r="L809" i="1"/>
  <c r="M809" i="1" s="1"/>
  <c r="N809" i="1" s="1"/>
  <c r="O809" i="1" s="1"/>
  <c r="Q809" i="1" s="1"/>
  <c r="K810" i="1"/>
  <c r="I875" i="1"/>
  <c r="G876" i="1"/>
  <c r="J1133" i="1"/>
  <c r="U878" i="1" l="1"/>
  <c r="B878" i="1"/>
  <c r="T878" i="1"/>
  <c r="R877" i="1"/>
  <c r="S877" i="1" s="1"/>
  <c r="C878" i="1" s="1"/>
  <c r="A879" i="1"/>
  <c r="D879" i="1" s="1"/>
  <c r="P878" i="1"/>
  <c r="E878" i="1"/>
  <c r="F878" i="1" s="1"/>
  <c r="L810" i="1"/>
  <c r="M810" i="1" s="1"/>
  <c r="N810" i="1" s="1"/>
  <c r="O810" i="1" s="1"/>
  <c r="Q810" i="1" s="1"/>
  <c r="K811" i="1"/>
  <c r="J1134" i="1"/>
  <c r="I876" i="1"/>
  <c r="G877" i="1"/>
  <c r="H878" i="1" s="1"/>
  <c r="U879" i="1" l="1"/>
  <c r="H879" i="1"/>
  <c r="T879" i="1"/>
  <c r="R878" i="1"/>
  <c r="S878" i="1" s="1"/>
  <c r="C879" i="1" s="1"/>
  <c r="P879" i="1"/>
  <c r="B879" i="1"/>
  <c r="A880" i="1"/>
  <c r="D880" i="1" s="1"/>
  <c r="E879" i="1"/>
  <c r="F879" i="1" s="1"/>
  <c r="L811" i="1"/>
  <c r="M811" i="1" s="1"/>
  <c r="N811" i="1" s="1"/>
  <c r="O811" i="1" s="1"/>
  <c r="Q811" i="1" s="1"/>
  <c r="K812" i="1"/>
  <c r="J1135" i="1"/>
  <c r="I877" i="1"/>
  <c r="G878" i="1"/>
  <c r="T880" i="1" l="1"/>
  <c r="P880" i="1"/>
  <c r="R879" i="1"/>
  <c r="S879" i="1" s="1"/>
  <c r="C880" i="1" s="1"/>
  <c r="U880" i="1"/>
  <c r="B880" i="1"/>
  <c r="H880" i="1"/>
  <c r="A881" i="1"/>
  <c r="D881" i="1" s="1"/>
  <c r="E880" i="1"/>
  <c r="F880" i="1" s="1"/>
  <c r="L812" i="1"/>
  <c r="M812" i="1" s="1"/>
  <c r="N812" i="1" s="1"/>
  <c r="O812" i="1" s="1"/>
  <c r="Q812" i="1" s="1"/>
  <c r="K813" i="1"/>
  <c r="I878" i="1"/>
  <c r="G879" i="1"/>
  <c r="J1136" i="1"/>
  <c r="U881" i="1" l="1"/>
  <c r="B881" i="1"/>
  <c r="R880" i="1"/>
  <c r="S880" i="1" s="1"/>
  <c r="C881" i="1" s="1"/>
  <c r="T881" i="1"/>
  <c r="A882" i="1"/>
  <c r="D882" i="1" s="1"/>
  <c r="P881" i="1"/>
  <c r="R881" i="1" s="1"/>
  <c r="S881" i="1" s="1"/>
  <c r="E881" i="1"/>
  <c r="F881" i="1" s="1"/>
  <c r="L813" i="1"/>
  <c r="M813" i="1" s="1"/>
  <c r="N813" i="1" s="1"/>
  <c r="O813" i="1" s="1"/>
  <c r="Q813" i="1" s="1"/>
  <c r="K814" i="1"/>
  <c r="I879" i="1"/>
  <c r="G880" i="1"/>
  <c r="H881" i="1" s="1"/>
  <c r="J1137" i="1"/>
  <c r="C882" i="1" l="1"/>
  <c r="T882" i="1"/>
  <c r="U882" i="1"/>
  <c r="B882" i="1"/>
  <c r="A883" i="1"/>
  <c r="D883" i="1" s="1"/>
  <c r="P882" i="1"/>
  <c r="E882" i="1"/>
  <c r="F882" i="1" s="1"/>
  <c r="L814" i="1"/>
  <c r="M814" i="1" s="1"/>
  <c r="N814" i="1" s="1"/>
  <c r="O814" i="1" s="1"/>
  <c r="Q814" i="1" s="1"/>
  <c r="K815" i="1"/>
  <c r="J1138" i="1"/>
  <c r="I880" i="1"/>
  <c r="G881" i="1"/>
  <c r="H882" i="1" s="1"/>
  <c r="U883" i="1" l="1"/>
  <c r="R882" i="1"/>
  <c r="S882" i="1" s="1"/>
  <c r="C883" i="1" s="1"/>
  <c r="A884" i="1"/>
  <c r="D884" i="1" s="1"/>
  <c r="P883" i="1"/>
  <c r="B883" i="1"/>
  <c r="T883" i="1"/>
  <c r="H883" i="1"/>
  <c r="E883" i="1"/>
  <c r="F883" i="1" s="1"/>
  <c r="L815" i="1"/>
  <c r="M815" i="1" s="1"/>
  <c r="N815" i="1" s="1"/>
  <c r="O815" i="1" s="1"/>
  <c r="Q815" i="1" s="1"/>
  <c r="K816" i="1"/>
  <c r="I881" i="1"/>
  <c r="G882" i="1"/>
  <c r="J1139" i="1"/>
  <c r="T884" i="1" l="1"/>
  <c r="A885" i="1"/>
  <c r="D885" i="1" s="1"/>
  <c r="R883" i="1"/>
  <c r="S883" i="1" s="1"/>
  <c r="C884" i="1" s="1"/>
  <c r="U884" i="1"/>
  <c r="P884" i="1"/>
  <c r="B884" i="1"/>
  <c r="E884" i="1"/>
  <c r="F884" i="1" s="1"/>
  <c r="L816" i="1"/>
  <c r="M816" i="1" s="1"/>
  <c r="N816" i="1" s="1"/>
  <c r="O816" i="1" s="1"/>
  <c r="Q816" i="1" s="1"/>
  <c r="K817" i="1"/>
  <c r="J1140" i="1"/>
  <c r="I882" i="1"/>
  <c r="G883" i="1"/>
  <c r="H884" i="1" s="1"/>
  <c r="U885" i="1" l="1"/>
  <c r="H885" i="1"/>
  <c r="R884" i="1"/>
  <c r="S884" i="1" s="1"/>
  <c r="C885" i="1" s="1"/>
  <c r="T885" i="1"/>
  <c r="P885" i="1"/>
  <c r="B885" i="1"/>
  <c r="A886" i="1"/>
  <c r="D886" i="1" s="1"/>
  <c r="E885" i="1"/>
  <c r="F885" i="1" s="1"/>
  <c r="L817" i="1"/>
  <c r="M817" i="1" s="1"/>
  <c r="N817" i="1" s="1"/>
  <c r="O817" i="1" s="1"/>
  <c r="Q817" i="1" s="1"/>
  <c r="K818" i="1"/>
  <c r="I883" i="1"/>
  <c r="G884" i="1"/>
  <c r="J1141" i="1"/>
  <c r="U886" i="1" l="1"/>
  <c r="T886" i="1"/>
  <c r="R885" i="1"/>
  <c r="S885" i="1" s="1"/>
  <c r="C886" i="1" s="1"/>
  <c r="H886" i="1"/>
  <c r="A887" i="1"/>
  <c r="D887" i="1" s="1"/>
  <c r="P886" i="1"/>
  <c r="R886" i="1" s="1"/>
  <c r="S886" i="1" s="1"/>
  <c r="B886" i="1"/>
  <c r="E886" i="1"/>
  <c r="F886" i="1" s="1"/>
  <c r="L818" i="1"/>
  <c r="M818" i="1" s="1"/>
  <c r="N818" i="1" s="1"/>
  <c r="O818" i="1" s="1"/>
  <c r="Q818" i="1" s="1"/>
  <c r="K819" i="1"/>
  <c r="I884" i="1"/>
  <c r="G885" i="1"/>
  <c r="J1142" i="1"/>
  <c r="C887" i="1" l="1"/>
  <c r="H887" i="1"/>
  <c r="U887" i="1"/>
  <c r="T887" i="1"/>
  <c r="B887" i="1"/>
  <c r="A888" i="1"/>
  <c r="D888" i="1" s="1"/>
  <c r="P887" i="1"/>
  <c r="E887" i="1"/>
  <c r="F887" i="1" s="1"/>
  <c r="L819" i="1"/>
  <c r="M819" i="1" s="1"/>
  <c r="N819" i="1" s="1"/>
  <c r="O819" i="1" s="1"/>
  <c r="Q819" i="1" s="1"/>
  <c r="K820" i="1"/>
  <c r="J1143" i="1"/>
  <c r="I885" i="1"/>
  <c r="G886" i="1"/>
  <c r="U888" i="1" l="1"/>
  <c r="R887" i="1"/>
  <c r="S887" i="1" s="1"/>
  <c r="C888" i="1" s="1"/>
  <c r="T888" i="1"/>
  <c r="A889" i="1"/>
  <c r="D889" i="1" s="1"/>
  <c r="P888" i="1"/>
  <c r="B888" i="1"/>
  <c r="E888" i="1"/>
  <c r="F888" i="1" s="1"/>
  <c r="L820" i="1"/>
  <c r="M820" i="1" s="1"/>
  <c r="N820" i="1" s="1"/>
  <c r="O820" i="1" s="1"/>
  <c r="Q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P889" i="1"/>
  <c r="R889" i="1" s="1"/>
  <c r="S889" i="1" s="1"/>
  <c r="B889" i="1"/>
  <c r="E889" i="1"/>
  <c r="F889" i="1" s="1"/>
  <c r="L821" i="1"/>
  <c r="M821" i="1" s="1"/>
  <c r="N821" i="1" s="1"/>
  <c r="O821" i="1" s="1"/>
  <c r="Q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B890" i="1"/>
  <c r="E890" i="1"/>
  <c r="F890" i="1" s="1"/>
  <c r="L822" i="1"/>
  <c r="M822" i="1" s="1"/>
  <c r="N822" i="1" s="1"/>
  <c r="O822" i="1" s="1"/>
  <c r="Q822" i="1" s="1"/>
  <c r="K823" i="1"/>
  <c r="J1146" i="1"/>
  <c r="I888" i="1"/>
  <c r="G889" i="1"/>
  <c r="C891" i="1" l="1"/>
  <c r="T891" i="1"/>
  <c r="H891" i="1"/>
  <c r="P891" i="1"/>
  <c r="R891" i="1" s="1"/>
  <c r="S891" i="1" s="1"/>
  <c r="B891" i="1"/>
  <c r="U891" i="1"/>
  <c r="A892" i="1"/>
  <c r="D892" i="1" s="1"/>
  <c r="E891" i="1"/>
  <c r="F891" i="1" s="1"/>
  <c r="L823" i="1"/>
  <c r="M823" i="1" s="1"/>
  <c r="N823" i="1" s="1"/>
  <c r="O823" i="1" s="1"/>
  <c r="Q823" i="1" s="1"/>
  <c r="K824" i="1"/>
  <c r="I889" i="1"/>
  <c r="G890" i="1"/>
  <c r="J1147" i="1"/>
  <c r="C892" i="1" l="1"/>
  <c r="A893" i="1"/>
  <c r="D893" i="1" s="1"/>
  <c r="H892" i="1"/>
  <c r="U892" i="1"/>
  <c r="P892" i="1"/>
  <c r="T892" i="1"/>
  <c r="B892" i="1"/>
  <c r="E892" i="1"/>
  <c r="F892" i="1" s="1"/>
  <c r="L824" i="1"/>
  <c r="M824" i="1" s="1"/>
  <c r="N824" i="1" s="1"/>
  <c r="O824" i="1" s="1"/>
  <c r="Q824" i="1" s="1"/>
  <c r="K825" i="1"/>
  <c r="J1148" i="1"/>
  <c r="I890" i="1"/>
  <c r="G891" i="1"/>
  <c r="U893" i="1" l="1"/>
  <c r="H893" i="1"/>
  <c r="P893" i="1"/>
  <c r="R893" i="1" s="1"/>
  <c r="S893" i="1" s="1"/>
  <c r="R892" i="1"/>
  <c r="S892" i="1" s="1"/>
  <c r="C893" i="1" s="1"/>
  <c r="T893" i="1"/>
  <c r="B893" i="1"/>
  <c r="A894" i="1"/>
  <c r="D894" i="1" s="1"/>
  <c r="E893" i="1"/>
  <c r="F893" i="1" s="1"/>
  <c r="L825" i="1"/>
  <c r="M825" i="1" s="1"/>
  <c r="N825" i="1" s="1"/>
  <c r="O825" i="1" s="1"/>
  <c r="Q825" i="1" s="1"/>
  <c r="K826" i="1"/>
  <c r="J1149" i="1"/>
  <c r="I891" i="1"/>
  <c r="G892" i="1"/>
  <c r="C894" i="1" l="1"/>
  <c r="P894" i="1"/>
  <c r="U894" i="1"/>
  <c r="T894" i="1"/>
  <c r="A895" i="1"/>
  <c r="D895" i="1" s="1"/>
  <c r="B894" i="1"/>
  <c r="E894" i="1"/>
  <c r="F894" i="1" s="1"/>
  <c r="L826" i="1"/>
  <c r="M826" i="1" s="1"/>
  <c r="N826" i="1" s="1"/>
  <c r="O826" i="1" s="1"/>
  <c r="Q826" i="1" s="1"/>
  <c r="K827" i="1"/>
  <c r="I892" i="1"/>
  <c r="G893" i="1"/>
  <c r="H894" i="1" s="1"/>
  <c r="J1150" i="1"/>
  <c r="U895" i="1" l="1"/>
  <c r="P895" i="1"/>
  <c r="T895" i="1"/>
  <c r="R894" i="1"/>
  <c r="S894" i="1" s="1"/>
  <c r="C895" i="1" s="1"/>
  <c r="B895" i="1"/>
  <c r="A896" i="1"/>
  <c r="D896" i="1" s="1"/>
  <c r="E895" i="1"/>
  <c r="F895" i="1" s="1"/>
  <c r="L827" i="1"/>
  <c r="M827" i="1" s="1"/>
  <c r="N827" i="1" s="1"/>
  <c r="O827" i="1" s="1"/>
  <c r="Q827" i="1" s="1"/>
  <c r="K828" i="1"/>
  <c r="J1151" i="1"/>
  <c r="I893" i="1"/>
  <c r="G894" i="1"/>
  <c r="H895" i="1" s="1"/>
  <c r="H896" i="1" l="1"/>
  <c r="P896" i="1"/>
  <c r="U896" i="1"/>
  <c r="T896" i="1"/>
  <c r="R895" i="1"/>
  <c r="S895" i="1" s="1"/>
  <c r="C896" i="1" s="1"/>
  <c r="B896" i="1"/>
  <c r="A897" i="1"/>
  <c r="D897" i="1" s="1"/>
  <c r="E896" i="1"/>
  <c r="F896" i="1" s="1"/>
  <c r="L828" i="1"/>
  <c r="M828" i="1" s="1"/>
  <c r="N828" i="1" s="1"/>
  <c r="O828" i="1" s="1"/>
  <c r="Q828" i="1" s="1"/>
  <c r="K829" i="1"/>
  <c r="J1152" i="1"/>
  <c r="I894" i="1"/>
  <c r="G895" i="1"/>
  <c r="U897" i="1" l="1"/>
  <c r="H897" i="1"/>
  <c r="R896" i="1"/>
  <c r="S896" i="1" s="1"/>
  <c r="C897" i="1" s="1"/>
  <c r="T897" i="1"/>
  <c r="P897" i="1"/>
  <c r="B897" i="1"/>
  <c r="A898" i="1"/>
  <c r="D898" i="1" s="1"/>
  <c r="E897" i="1"/>
  <c r="F897" i="1" s="1"/>
  <c r="L829" i="1"/>
  <c r="M829" i="1" s="1"/>
  <c r="N829" i="1" s="1"/>
  <c r="O829" i="1" s="1"/>
  <c r="Q829" i="1" s="1"/>
  <c r="K830" i="1"/>
  <c r="I895" i="1"/>
  <c r="G896" i="1"/>
  <c r="J1153" i="1"/>
  <c r="T898" i="1" l="1"/>
  <c r="H898" i="1"/>
  <c r="R897" i="1"/>
  <c r="S897" i="1" s="1"/>
  <c r="C898" i="1" s="1"/>
  <c r="U898" i="1"/>
  <c r="P898" i="1"/>
  <c r="A899" i="1"/>
  <c r="D899" i="1" s="1"/>
  <c r="B898" i="1"/>
  <c r="E898" i="1"/>
  <c r="F898" i="1" s="1"/>
  <c r="L830" i="1"/>
  <c r="M830" i="1" s="1"/>
  <c r="N830" i="1" s="1"/>
  <c r="O830" i="1" s="1"/>
  <c r="Q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B899" i="1"/>
  <c r="R898" i="1"/>
  <c r="S898" i="1" s="1"/>
  <c r="C899" i="1" s="1"/>
  <c r="E899" i="1"/>
  <c r="F899" i="1" s="1"/>
  <c r="L831" i="1"/>
  <c r="M831" i="1" s="1"/>
  <c r="N831" i="1" s="1"/>
  <c r="O831" i="1" s="1"/>
  <c r="Q831" i="1" s="1"/>
  <c r="K832" i="1"/>
  <c r="J1155" i="1"/>
  <c r="I897" i="1"/>
  <c r="G898" i="1"/>
  <c r="H899" i="1" s="1"/>
  <c r="C900" i="1" l="1"/>
  <c r="U900" i="1"/>
  <c r="T900" i="1"/>
  <c r="A901" i="1"/>
  <c r="D901" i="1" s="1"/>
  <c r="P900" i="1"/>
  <c r="B900" i="1"/>
  <c r="E900" i="1"/>
  <c r="F900" i="1" s="1"/>
  <c r="L832" i="1"/>
  <c r="M832" i="1" s="1"/>
  <c r="N832" i="1" s="1"/>
  <c r="O832" i="1" s="1"/>
  <c r="Q832" i="1" s="1"/>
  <c r="K833" i="1"/>
  <c r="J1156" i="1"/>
  <c r="I898" i="1"/>
  <c r="G899" i="1"/>
  <c r="H900" i="1" s="1"/>
  <c r="U901" i="1" l="1"/>
  <c r="T901" i="1"/>
  <c r="A902" i="1"/>
  <c r="D902" i="1" s="1"/>
  <c r="R900" i="1"/>
  <c r="S900" i="1" s="1"/>
  <c r="C901" i="1" s="1"/>
  <c r="P901" i="1"/>
  <c r="B901" i="1"/>
  <c r="E901" i="1"/>
  <c r="F901" i="1" s="1"/>
  <c r="L833" i="1"/>
  <c r="M833" i="1" s="1"/>
  <c r="N833" i="1" s="1"/>
  <c r="O833" i="1" s="1"/>
  <c r="Q833" i="1" s="1"/>
  <c r="K834" i="1"/>
  <c r="I899" i="1"/>
  <c r="G900" i="1"/>
  <c r="H901" i="1" s="1"/>
  <c r="J1157" i="1"/>
  <c r="U902" i="1" l="1"/>
  <c r="T902" i="1"/>
  <c r="R901" i="1"/>
  <c r="S901" i="1" s="1"/>
  <c r="C902" i="1" s="1"/>
  <c r="A903" i="1"/>
  <c r="D903" i="1" s="1"/>
  <c r="B902" i="1"/>
  <c r="P902" i="1"/>
  <c r="E902" i="1"/>
  <c r="F902" i="1" s="1"/>
  <c r="L834" i="1"/>
  <c r="M834" i="1" s="1"/>
  <c r="N834" i="1" s="1"/>
  <c r="O834" i="1" s="1"/>
  <c r="Q834" i="1" s="1"/>
  <c r="K835" i="1"/>
  <c r="I900" i="1"/>
  <c r="G901" i="1"/>
  <c r="H902" i="1" s="1"/>
  <c r="J1158" i="1"/>
  <c r="U903" i="1" l="1"/>
  <c r="H903" i="1"/>
  <c r="P903" i="1"/>
  <c r="R903" i="1" s="1"/>
  <c r="S903" i="1" s="1"/>
  <c r="A904" i="1"/>
  <c r="D904" i="1" s="1"/>
  <c r="R902" i="1"/>
  <c r="S902" i="1" s="1"/>
  <c r="C903" i="1" s="1"/>
  <c r="T903" i="1"/>
  <c r="B903" i="1"/>
  <c r="E903" i="1"/>
  <c r="F903" i="1" s="1"/>
  <c r="L835" i="1"/>
  <c r="M835" i="1" s="1"/>
  <c r="N835" i="1" s="1"/>
  <c r="O835" i="1" s="1"/>
  <c r="Q835" i="1" s="1"/>
  <c r="K836" i="1"/>
  <c r="I901" i="1"/>
  <c r="G902" i="1"/>
  <c r="J1159" i="1"/>
  <c r="C904" i="1" l="1"/>
  <c r="U904" i="1"/>
  <c r="P904" i="1"/>
  <c r="B904" i="1"/>
  <c r="T904" i="1"/>
  <c r="A905" i="1"/>
  <c r="D905" i="1" s="1"/>
  <c r="E904" i="1"/>
  <c r="F904" i="1" s="1"/>
  <c r="L836" i="1"/>
  <c r="M836" i="1" s="1"/>
  <c r="N836" i="1" s="1"/>
  <c r="O836" i="1" s="1"/>
  <c r="Q836" i="1" s="1"/>
  <c r="K837" i="1"/>
  <c r="J1160" i="1"/>
  <c r="I902" i="1"/>
  <c r="G903" i="1"/>
  <c r="H904" i="1" s="1"/>
  <c r="T905" i="1" l="1"/>
  <c r="R904" i="1"/>
  <c r="S904" i="1" s="1"/>
  <c r="C905" i="1" s="1"/>
  <c r="H905" i="1"/>
  <c r="P905" i="1"/>
  <c r="B905" i="1"/>
  <c r="A906" i="1"/>
  <c r="D906" i="1" s="1"/>
  <c r="U905" i="1"/>
  <c r="E905" i="1"/>
  <c r="F905" i="1" s="1"/>
  <c r="L837" i="1"/>
  <c r="M837" i="1" s="1"/>
  <c r="N837" i="1" s="1"/>
  <c r="O837" i="1" s="1"/>
  <c r="Q837" i="1" s="1"/>
  <c r="K838" i="1"/>
  <c r="I903" i="1"/>
  <c r="G904" i="1"/>
  <c r="J1161" i="1"/>
  <c r="T906" i="1" l="1"/>
  <c r="R905" i="1"/>
  <c r="S905" i="1" s="1"/>
  <c r="C906" i="1" s="1"/>
  <c r="U906" i="1"/>
  <c r="P906" i="1"/>
  <c r="R906" i="1" s="1"/>
  <c r="S906" i="1" s="1"/>
  <c r="B906" i="1"/>
  <c r="A907" i="1"/>
  <c r="D907" i="1" s="1"/>
  <c r="E906" i="1"/>
  <c r="F906" i="1" s="1"/>
  <c r="L838" i="1"/>
  <c r="M838" i="1" s="1"/>
  <c r="N838" i="1" s="1"/>
  <c r="O838" i="1" s="1"/>
  <c r="Q838" i="1" s="1"/>
  <c r="K839" i="1"/>
  <c r="I904" i="1"/>
  <c r="G905" i="1"/>
  <c r="H906" i="1" s="1"/>
  <c r="J1162" i="1"/>
  <c r="C907" i="1" l="1"/>
  <c r="H907" i="1"/>
  <c r="A908" i="1"/>
  <c r="D908" i="1" s="1"/>
  <c r="B907" i="1"/>
  <c r="P907" i="1"/>
  <c r="R907" i="1" s="1"/>
  <c r="S907" i="1" s="1"/>
  <c r="U907" i="1"/>
  <c r="T907" i="1"/>
  <c r="E907" i="1"/>
  <c r="F907" i="1" s="1"/>
  <c r="L839" i="1"/>
  <c r="M839" i="1" s="1"/>
  <c r="N839" i="1" s="1"/>
  <c r="O839" i="1" s="1"/>
  <c r="Q839" i="1" s="1"/>
  <c r="K840" i="1"/>
  <c r="J1163" i="1"/>
  <c r="I905" i="1"/>
  <c r="G906" i="1"/>
  <c r="C908" i="1" l="1"/>
  <c r="U908" i="1"/>
  <c r="P908" i="1"/>
  <c r="B908" i="1"/>
  <c r="A909" i="1"/>
  <c r="D909" i="1" s="1"/>
  <c r="T908" i="1"/>
  <c r="E908" i="1"/>
  <c r="F908" i="1" s="1"/>
  <c r="L840" i="1"/>
  <c r="M840" i="1" s="1"/>
  <c r="N840" i="1" s="1"/>
  <c r="O840" i="1" s="1"/>
  <c r="Q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P909" i="1"/>
  <c r="B909" i="1"/>
  <c r="E909" i="1"/>
  <c r="F909" i="1" s="1"/>
  <c r="L841" i="1"/>
  <c r="M841" i="1" s="1"/>
  <c r="N841" i="1" s="1"/>
  <c r="O841" i="1" s="1"/>
  <c r="Q841" i="1" s="1"/>
  <c r="K842" i="1"/>
  <c r="J1165" i="1"/>
  <c r="I907" i="1"/>
  <c r="G908" i="1"/>
  <c r="U910" i="1" l="1"/>
  <c r="T910" i="1"/>
  <c r="H910" i="1"/>
  <c r="A911" i="1"/>
  <c r="D911" i="1" s="1"/>
  <c r="P910" i="1"/>
  <c r="B910" i="1"/>
  <c r="R909" i="1"/>
  <c r="S909" i="1" s="1"/>
  <c r="C910" i="1" s="1"/>
  <c r="E910" i="1"/>
  <c r="F910" i="1" s="1"/>
  <c r="L842" i="1"/>
  <c r="M842" i="1" s="1"/>
  <c r="N842" i="1" s="1"/>
  <c r="O842" i="1" s="1"/>
  <c r="Q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U911" i="1"/>
  <c r="H911" i="1"/>
  <c r="E911" i="1"/>
  <c r="F911" i="1" s="1"/>
  <c r="L843" i="1"/>
  <c r="M843" i="1" s="1"/>
  <c r="N843" i="1" s="1"/>
  <c r="O843" i="1" s="1"/>
  <c r="Q843" i="1" s="1"/>
  <c r="K844" i="1"/>
  <c r="I909" i="1"/>
  <c r="G910" i="1"/>
  <c r="J1167" i="1"/>
  <c r="T912" i="1" l="1"/>
  <c r="U912" i="1"/>
  <c r="H912" i="1"/>
  <c r="R911" i="1"/>
  <c r="S911" i="1" s="1"/>
  <c r="C912" i="1" s="1"/>
  <c r="A913" i="1"/>
  <c r="D913" i="1" s="1"/>
  <c r="P912" i="1"/>
  <c r="B912" i="1"/>
  <c r="E912" i="1"/>
  <c r="F912" i="1" s="1"/>
  <c r="L844" i="1"/>
  <c r="M844" i="1" s="1"/>
  <c r="N844" i="1" s="1"/>
  <c r="O844" i="1" s="1"/>
  <c r="Q844" i="1" s="1"/>
  <c r="K845" i="1"/>
  <c r="J1168" i="1"/>
  <c r="I910" i="1"/>
  <c r="G911" i="1"/>
  <c r="U913" i="1" l="1"/>
  <c r="H913" i="1"/>
  <c r="R912" i="1"/>
  <c r="S912" i="1" s="1"/>
  <c r="C913" i="1" s="1"/>
  <c r="T913" i="1"/>
  <c r="A914" i="1"/>
  <c r="D914" i="1" s="1"/>
  <c r="P913" i="1"/>
  <c r="R913" i="1" s="1"/>
  <c r="S913" i="1" s="1"/>
  <c r="B913" i="1"/>
  <c r="E913" i="1"/>
  <c r="F913" i="1" s="1"/>
  <c r="L845" i="1"/>
  <c r="M845" i="1" s="1"/>
  <c r="N845" i="1" s="1"/>
  <c r="O845" i="1" s="1"/>
  <c r="Q845" i="1" s="1"/>
  <c r="K846" i="1"/>
  <c r="I911" i="1"/>
  <c r="G912" i="1"/>
  <c r="J1169" i="1"/>
  <c r="C914" i="1" l="1"/>
  <c r="H914" i="1"/>
  <c r="T914" i="1"/>
  <c r="A915" i="1"/>
  <c r="D915" i="1" s="1"/>
  <c r="P914" i="1"/>
  <c r="U914" i="1"/>
  <c r="B914" i="1"/>
  <c r="E914" i="1"/>
  <c r="F914" i="1" s="1"/>
  <c r="L846" i="1"/>
  <c r="M846" i="1" s="1"/>
  <c r="N846" i="1" s="1"/>
  <c r="O846" i="1" s="1"/>
  <c r="Q846" i="1" s="1"/>
  <c r="K847" i="1"/>
  <c r="J1170" i="1"/>
  <c r="I912" i="1"/>
  <c r="G913" i="1"/>
  <c r="U915" i="1" l="1"/>
  <c r="B915" i="1"/>
  <c r="R914" i="1"/>
  <c r="S914" i="1" s="1"/>
  <c r="C915" i="1" s="1"/>
  <c r="T915" i="1"/>
  <c r="A916" i="1"/>
  <c r="D916" i="1" s="1"/>
  <c r="H915" i="1"/>
  <c r="P915" i="1"/>
  <c r="E915" i="1"/>
  <c r="F915" i="1" s="1"/>
  <c r="L847" i="1"/>
  <c r="M847" i="1" s="1"/>
  <c r="N847" i="1" s="1"/>
  <c r="O847" i="1" s="1"/>
  <c r="Q847" i="1" s="1"/>
  <c r="K848" i="1"/>
  <c r="J1171" i="1"/>
  <c r="I913" i="1"/>
  <c r="G914" i="1"/>
  <c r="T916" i="1" l="1"/>
  <c r="R915" i="1"/>
  <c r="S915" i="1" s="1"/>
  <c r="C916" i="1" s="1"/>
  <c r="U916" i="1"/>
  <c r="P916" i="1"/>
  <c r="R916" i="1" s="1"/>
  <c r="S916" i="1" s="1"/>
  <c r="B916" i="1"/>
  <c r="A917" i="1"/>
  <c r="D917" i="1" s="1"/>
  <c r="E916" i="1"/>
  <c r="F916" i="1" s="1"/>
  <c r="L848" i="1"/>
  <c r="M848" i="1" s="1"/>
  <c r="N848" i="1" s="1"/>
  <c r="O848" i="1" s="1"/>
  <c r="Q848" i="1" s="1"/>
  <c r="K849" i="1"/>
  <c r="I914" i="1"/>
  <c r="G915" i="1"/>
  <c r="H916" i="1" s="1"/>
  <c r="J1172" i="1"/>
  <c r="C917" i="1" l="1"/>
  <c r="U917" i="1"/>
  <c r="P917" i="1"/>
  <c r="A918" i="1"/>
  <c r="D918" i="1" s="1"/>
  <c r="T917" i="1"/>
  <c r="B917" i="1"/>
  <c r="E917" i="1"/>
  <c r="F917" i="1" s="1"/>
  <c r="L849" i="1"/>
  <c r="M849" i="1" s="1"/>
  <c r="N849" i="1" s="1"/>
  <c r="O849" i="1" s="1"/>
  <c r="Q849" i="1" s="1"/>
  <c r="K850" i="1"/>
  <c r="J1173" i="1"/>
  <c r="I915" i="1"/>
  <c r="G916" i="1"/>
  <c r="H917" i="1" s="1"/>
  <c r="U918" i="1" l="1"/>
  <c r="B918" i="1"/>
  <c r="R917" i="1"/>
  <c r="S917" i="1" s="1"/>
  <c r="C918" i="1" s="1"/>
  <c r="H918" i="1"/>
  <c r="A919" i="1"/>
  <c r="D919" i="1" s="1"/>
  <c r="P918" i="1"/>
  <c r="R918" i="1" s="1"/>
  <c r="S918" i="1" s="1"/>
  <c r="T918" i="1"/>
  <c r="E918" i="1"/>
  <c r="F918" i="1" s="1"/>
  <c r="L850" i="1"/>
  <c r="M850" i="1" s="1"/>
  <c r="N850" i="1" s="1"/>
  <c r="O850" i="1" s="1"/>
  <c r="Q850" i="1" s="1"/>
  <c r="K851" i="1"/>
  <c r="I916" i="1"/>
  <c r="G917" i="1"/>
  <c r="J1174" i="1"/>
  <c r="C919" i="1" l="1"/>
  <c r="U919" i="1"/>
  <c r="H919" i="1"/>
  <c r="P919" i="1"/>
  <c r="B919" i="1"/>
  <c r="A920" i="1"/>
  <c r="D920" i="1" s="1"/>
  <c r="T919" i="1"/>
  <c r="E919" i="1"/>
  <c r="F919" i="1" s="1"/>
  <c r="L851" i="1"/>
  <c r="M851" i="1" s="1"/>
  <c r="N851" i="1" s="1"/>
  <c r="O851" i="1" s="1"/>
  <c r="Q851" i="1" s="1"/>
  <c r="K852" i="1"/>
  <c r="J1175" i="1"/>
  <c r="I917" i="1"/>
  <c r="G918" i="1"/>
  <c r="U920" i="1" l="1"/>
  <c r="B920" i="1"/>
  <c r="R919" i="1"/>
  <c r="S919" i="1" s="1"/>
  <c r="C920" i="1" s="1"/>
  <c r="A921" i="1"/>
  <c r="D921" i="1" s="1"/>
  <c r="T920" i="1"/>
  <c r="P920" i="1"/>
  <c r="E920" i="1"/>
  <c r="F920" i="1" s="1"/>
  <c r="L852" i="1"/>
  <c r="M852" i="1" s="1"/>
  <c r="N852" i="1" s="1"/>
  <c r="O852" i="1" s="1"/>
  <c r="Q852" i="1" s="1"/>
  <c r="K853" i="1"/>
  <c r="I918" i="1"/>
  <c r="G919" i="1"/>
  <c r="H920" i="1" s="1"/>
  <c r="J1176" i="1"/>
  <c r="T921" i="1" l="1"/>
  <c r="B921" i="1"/>
  <c r="A922" i="1"/>
  <c r="D922" i="1" s="1"/>
  <c r="R920" i="1"/>
  <c r="S920" i="1" s="1"/>
  <c r="C921" i="1" s="1"/>
  <c r="U921" i="1"/>
  <c r="P921" i="1"/>
  <c r="R921" i="1" s="1"/>
  <c r="S921" i="1" s="1"/>
  <c r="E921" i="1"/>
  <c r="F921" i="1" s="1"/>
  <c r="L853" i="1"/>
  <c r="M853" i="1" s="1"/>
  <c r="N853" i="1" s="1"/>
  <c r="O853" i="1" s="1"/>
  <c r="Q853" i="1" s="1"/>
  <c r="K854" i="1"/>
  <c r="J1177" i="1"/>
  <c r="I919" i="1"/>
  <c r="G920" i="1"/>
  <c r="H921" i="1" s="1"/>
  <c r="C922" i="1" l="1"/>
  <c r="T922" i="1"/>
  <c r="U922" i="1"/>
  <c r="P922" i="1"/>
  <c r="B922" i="1"/>
  <c r="H922" i="1"/>
  <c r="A923" i="1"/>
  <c r="D923" i="1" s="1"/>
  <c r="E922" i="1"/>
  <c r="F922" i="1" s="1"/>
  <c r="L854" i="1"/>
  <c r="M854" i="1" s="1"/>
  <c r="N854" i="1" s="1"/>
  <c r="O854" i="1" s="1"/>
  <c r="Q854" i="1" s="1"/>
  <c r="K855" i="1"/>
  <c r="I920" i="1"/>
  <c r="G921" i="1"/>
  <c r="J1178" i="1"/>
  <c r="T923" i="1" l="1"/>
  <c r="A924" i="1"/>
  <c r="H923" i="1"/>
  <c r="R922" i="1"/>
  <c r="S922" i="1" s="1"/>
  <c r="C923" i="1" s="1"/>
  <c r="B923" i="1"/>
  <c r="U923" i="1"/>
  <c r="P923" i="1"/>
  <c r="E923" i="1"/>
  <c r="F923" i="1" s="1"/>
  <c r="L855" i="1"/>
  <c r="M855" i="1" s="1"/>
  <c r="N855" i="1" s="1"/>
  <c r="O855" i="1" s="1"/>
  <c r="Q855" i="1" s="1"/>
  <c r="K856" i="1"/>
  <c r="I921" i="1"/>
  <c r="G922" i="1"/>
  <c r="J1179" i="1"/>
  <c r="D924" i="1" l="1"/>
  <c r="E924" i="1" s="1"/>
  <c r="F924" i="1" s="1"/>
  <c r="U924" i="1"/>
  <c r="T924" i="1"/>
  <c r="R923" i="1"/>
  <c r="S923" i="1" s="1"/>
  <c r="C924" i="1" s="1"/>
  <c r="A925" i="1"/>
  <c r="D925" i="1" s="1"/>
  <c r="B924" i="1"/>
  <c r="P924" i="1"/>
  <c r="L856" i="1"/>
  <c r="M856" i="1" s="1"/>
  <c r="N856" i="1" s="1"/>
  <c r="O856" i="1" s="1"/>
  <c r="Q856" i="1" s="1"/>
  <c r="K857" i="1"/>
  <c r="I922" i="1"/>
  <c r="G923" i="1"/>
  <c r="H924" i="1" s="1"/>
  <c r="J1180" i="1"/>
  <c r="U925" i="1" l="1"/>
  <c r="T925" i="1"/>
  <c r="B925" i="1"/>
  <c r="P925" i="1"/>
  <c r="R924" i="1"/>
  <c r="S924" i="1" s="1"/>
  <c r="C925" i="1" s="1"/>
  <c r="A926" i="1"/>
  <c r="D926" i="1" s="1"/>
  <c r="E925" i="1"/>
  <c r="F925" i="1" s="1"/>
  <c r="L857" i="1"/>
  <c r="M857" i="1" s="1"/>
  <c r="N857" i="1" s="1"/>
  <c r="O857" i="1" s="1"/>
  <c r="Q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6" i="1"/>
  <c r="F926" i="1" s="1"/>
  <c r="L858" i="1"/>
  <c r="M858" i="1" s="1"/>
  <c r="N858" i="1" s="1"/>
  <c r="O858" i="1" s="1"/>
  <c r="Q858" i="1" s="1"/>
  <c r="K859" i="1"/>
  <c r="I924" i="1"/>
  <c r="G925" i="1"/>
  <c r="J1182" i="1"/>
  <c r="U927" i="1" l="1"/>
  <c r="A928" i="1"/>
  <c r="D928" i="1" s="1"/>
  <c r="P927" i="1"/>
  <c r="R926" i="1"/>
  <c r="S926" i="1" s="1"/>
  <c r="C927" i="1" s="1"/>
  <c r="T927" i="1"/>
  <c r="B927" i="1"/>
  <c r="E927" i="1"/>
  <c r="F927" i="1" s="1"/>
  <c r="L859" i="1"/>
  <c r="M859" i="1" s="1"/>
  <c r="N859" i="1" s="1"/>
  <c r="O859" i="1" s="1"/>
  <c r="Q859" i="1" s="1"/>
  <c r="K860" i="1"/>
  <c r="I925" i="1"/>
  <c r="G926" i="1"/>
  <c r="H927" i="1" s="1"/>
  <c r="J1183" i="1"/>
  <c r="H928" i="1" l="1"/>
  <c r="T928" i="1"/>
  <c r="R927" i="1"/>
  <c r="S927" i="1" s="1"/>
  <c r="C928" i="1" s="1"/>
  <c r="B928" i="1"/>
  <c r="U928" i="1"/>
  <c r="P928" i="1"/>
  <c r="R928" i="1" s="1"/>
  <c r="S928" i="1" s="1"/>
  <c r="A929" i="1"/>
  <c r="D929" i="1" s="1"/>
  <c r="E928" i="1"/>
  <c r="F928" i="1" s="1"/>
  <c r="L860" i="1"/>
  <c r="M860" i="1" s="1"/>
  <c r="N860" i="1" s="1"/>
  <c r="O860" i="1" s="1"/>
  <c r="Q860" i="1" s="1"/>
  <c r="K861" i="1"/>
  <c r="I926" i="1"/>
  <c r="G927" i="1"/>
  <c r="J1184" i="1"/>
  <c r="C929" i="1" l="1"/>
  <c r="U929" i="1"/>
  <c r="P929" i="1"/>
  <c r="A930" i="1"/>
  <c r="D930" i="1" s="1"/>
  <c r="B929" i="1"/>
  <c r="T929" i="1"/>
  <c r="E929" i="1"/>
  <c r="F929" i="1" s="1"/>
  <c r="L861" i="1"/>
  <c r="M861" i="1" s="1"/>
  <c r="N861" i="1" s="1"/>
  <c r="O861" i="1" s="1"/>
  <c r="Q861" i="1" s="1"/>
  <c r="K862" i="1"/>
  <c r="J1185" i="1"/>
  <c r="I927" i="1"/>
  <c r="G928" i="1"/>
  <c r="H929" i="1" s="1"/>
  <c r="U930" i="1" l="1"/>
  <c r="T930" i="1"/>
  <c r="H930" i="1"/>
  <c r="B930" i="1"/>
  <c r="R929" i="1"/>
  <c r="S929" i="1" s="1"/>
  <c r="C930" i="1" s="1"/>
  <c r="A931" i="1"/>
  <c r="D931" i="1" s="1"/>
  <c r="P930" i="1"/>
  <c r="E930" i="1"/>
  <c r="F930" i="1" s="1"/>
  <c r="L862" i="1"/>
  <c r="M862" i="1" s="1"/>
  <c r="N862" i="1" s="1"/>
  <c r="O862" i="1" s="1"/>
  <c r="Q862" i="1" s="1"/>
  <c r="K863" i="1"/>
  <c r="I928" i="1"/>
  <c r="G929" i="1"/>
  <c r="J1186" i="1"/>
  <c r="U931" i="1" l="1"/>
  <c r="T931" i="1"/>
  <c r="A932" i="1"/>
  <c r="D932" i="1" s="1"/>
  <c r="B931" i="1"/>
  <c r="R930" i="1"/>
  <c r="S930" i="1" s="1"/>
  <c r="C931" i="1" s="1"/>
  <c r="P931" i="1"/>
  <c r="E931" i="1"/>
  <c r="F931" i="1" s="1"/>
  <c r="L863" i="1"/>
  <c r="M863" i="1" s="1"/>
  <c r="N863" i="1" s="1"/>
  <c r="O863" i="1" s="1"/>
  <c r="Q863" i="1" s="1"/>
  <c r="K864" i="1"/>
  <c r="J1187" i="1"/>
  <c r="I929" i="1"/>
  <c r="G930" i="1"/>
  <c r="H931" i="1" s="1"/>
  <c r="T932" i="1" l="1"/>
  <c r="R931" i="1"/>
  <c r="S931" i="1" s="1"/>
  <c r="C932" i="1" s="1"/>
  <c r="B932" i="1"/>
  <c r="A933" i="1"/>
  <c r="D933" i="1" s="1"/>
  <c r="U932" i="1"/>
  <c r="H932" i="1"/>
  <c r="P932" i="1"/>
  <c r="E932" i="1"/>
  <c r="F932" i="1" s="1"/>
  <c r="L864" i="1"/>
  <c r="M864" i="1" s="1"/>
  <c r="N864" i="1" s="1"/>
  <c r="O864" i="1" s="1"/>
  <c r="Q864" i="1" s="1"/>
  <c r="K865" i="1"/>
  <c r="J1188" i="1"/>
  <c r="I930" i="1"/>
  <c r="G931" i="1"/>
  <c r="U933" i="1" l="1"/>
  <c r="H933" i="1"/>
  <c r="B933" i="1"/>
  <c r="P933" i="1"/>
  <c r="R933" i="1" s="1"/>
  <c r="S933" i="1" s="1"/>
  <c r="A934" i="1"/>
  <c r="D934" i="1" s="1"/>
  <c r="T933" i="1"/>
  <c r="R932" i="1"/>
  <c r="S932" i="1" s="1"/>
  <c r="C933" i="1" s="1"/>
  <c r="E933" i="1"/>
  <c r="F933" i="1" s="1"/>
  <c r="L865" i="1"/>
  <c r="M865" i="1" s="1"/>
  <c r="N865" i="1" s="1"/>
  <c r="O865" i="1" s="1"/>
  <c r="Q865" i="1" s="1"/>
  <c r="K866" i="1"/>
  <c r="J1189" i="1"/>
  <c r="I931" i="1"/>
  <c r="G932" i="1"/>
  <c r="C934" i="1" l="1"/>
  <c r="U934" i="1"/>
  <c r="H934" i="1"/>
  <c r="A935" i="1"/>
  <c r="D935" i="1" s="1"/>
  <c r="P934" i="1"/>
  <c r="R934" i="1" s="1"/>
  <c r="S934" i="1" s="1"/>
  <c r="B934" i="1"/>
  <c r="T934" i="1"/>
  <c r="E934" i="1"/>
  <c r="F934" i="1" s="1"/>
  <c r="L866" i="1"/>
  <c r="M866" i="1" s="1"/>
  <c r="N866" i="1" s="1"/>
  <c r="O866" i="1" s="1"/>
  <c r="Q866" i="1" s="1"/>
  <c r="K867" i="1"/>
  <c r="I932" i="1"/>
  <c r="G933" i="1"/>
  <c r="J1190" i="1"/>
  <c r="C935" i="1" l="1"/>
  <c r="H935" i="1"/>
  <c r="T935" i="1"/>
  <c r="U935" i="1"/>
  <c r="B935" i="1"/>
  <c r="A936" i="1"/>
  <c r="D936" i="1" s="1"/>
  <c r="P935" i="1"/>
  <c r="E935" i="1"/>
  <c r="F935" i="1" s="1"/>
  <c r="L867" i="1"/>
  <c r="M867" i="1" s="1"/>
  <c r="N867" i="1" s="1"/>
  <c r="O867" i="1" s="1"/>
  <c r="Q867" i="1" s="1"/>
  <c r="K868" i="1"/>
  <c r="I933" i="1"/>
  <c r="G934" i="1"/>
  <c r="J1191" i="1"/>
  <c r="U936" i="1" l="1"/>
  <c r="H936" i="1"/>
  <c r="R935" i="1"/>
  <c r="S935" i="1" s="1"/>
  <c r="C936" i="1" s="1"/>
  <c r="T936" i="1"/>
  <c r="P936" i="1"/>
  <c r="B936" i="1"/>
  <c r="A937" i="1"/>
  <c r="D937" i="1" s="1"/>
  <c r="E936" i="1"/>
  <c r="F936" i="1" s="1"/>
  <c r="L868" i="1"/>
  <c r="M868" i="1" s="1"/>
  <c r="N868" i="1" s="1"/>
  <c r="O868" i="1" s="1"/>
  <c r="Q868" i="1" s="1"/>
  <c r="K869" i="1"/>
  <c r="I934" i="1"/>
  <c r="G935" i="1"/>
  <c r="J1192" i="1"/>
  <c r="T937" i="1" l="1"/>
  <c r="U937" i="1"/>
  <c r="A938" i="1"/>
  <c r="D938" i="1" s="1"/>
  <c r="P937" i="1"/>
  <c r="R936" i="1"/>
  <c r="S936" i="1" s="1"/>
  <c r="C937" i="1" s="1"/>
  <c r="B937" i="1"/>
  <c r="E937" i="1"/>
  <c r="F937" i="1" s="1"/>
  <c r="L869" i="1"/>
  <c r="M869" i="1" s="1"/>
  <c r="N869" i="1" s="1"/>
  <c r="O869" i="1" s="1"/>
  <c r="Q869" i="1" s="1"/>
  <c r="K870" i="1"/>
  <c r="J1193" i="1"/>
  <c r="I935" i="1"/>
  <c r="G936" i="1"/>
  <c r="H937" i="1" s="1"/>
  <c r="U938" i="1" l="1"/>
  <c r="T938" i="1"/>
  <c r="B938" i="1"/>
  <c r="R937" i="1"/>
  <c r="S937" i="1" s="1"/>
  <c r="C938" i="1" s="1"/>
  <c r="P938" i="1"/>
  <c r="A939" i="1"/>
  <c r="D939" i="1" s="1"/>
  <c r="E938" i="1"/>
  <c r="F938" i="1" s="1"/>
  <c r="L870" i="1"/>
  <c r="M870" i="1" s="1"/>
  <c r="N870" i="1" s="1"/>
  <c r="O870" i="1" s="1"/>
  <c r="Q870" i="1" s="1"/>
  <c r="K871" i="1"/>
  <c r="I936" i="1"/>
  <c r="G937" i="1"/>
  <c r="H938" i="1" s="1"/>
  <c r="J1194" i="1"/>
  <c r="T939" i="1" l="1"/>
  <c r="H939" i="1"/>
  <c r="B939" i="1"/>
  <c r="R938" i="1"/>
  <c r="S938" i="1" s="1"/>
  <c r="C939" i="1" s="1"/>
  <c r="A940" i="1"/>
  <c r="D940" i="1" s="1"/>
  <c r="P939" i="1"/>
  <c r="U939" i="1"/>
  <c r="E939" i="1"/>
  <c r="F939" i="1" s="1"/>
  <c r="L871" i="1"/>
  <c r="M871" i="1" s="1"/>
  <c r="N871" i="1" s="1"/>
  <c r="O871" i="1" s="1"/>
  <c r="Q871" i="1" s="1"/>
  <c r="K872" i="1"/>
  <c r="J1195" i="1"/>
  <c r="I937" i="1"/>
  <c r="G938" i="1"/>
  <c r="T940" i="1" l="1"/>
  <c r="A941" i="1"/>
  <c r="D941" i="1" s="1"/>
  <c r="R939" i="1"/>
  <c r="S939" i="1" s="1"/>
  <c r="C940" i="1" s="1"/>
  <c r="U940" i="1"/>
  <c r="H940" i="1"/>
  <c r="P940" i="1"/>
  <c r="B940" i="1"/>
  <c r="E940" i="1"/>
  <c r="F940" i="1" s="1"/>
  <c r="L872" i="1"/>
  <c r="M872" i="1" s="1"/>
  <c r="N872" i="1" s="1"/>
  <c r="O872" i="1" s="1"/>
  <c r="Q872" i="1" s="1"/>
  <c r="K873" i="1"/>
  <c r="J1196" i="1"/>
  <c r="I938" i="1"/>
  <c r="G939" i="1"/>
  <c r="T941" i="1" l="1"/>
  <c r="R940" i="1"/>
  <c r="S940" i="1" s="1"/>
  <c r="C941" i="1" s="1"/>
  <c r="H941" i="1"/>
  <c r="B941" i="1"/>
  <c r="A942" i="1"/>
  <c r="D942" i="1" s="1"/>
  <c r="P941" i="1"/>
  <c r="U941" i="1"/>
  <c r="E941" i="1"/>
  <c r="F941" i="1" s="1"/>
  <c r="L873" i="1"/>
  <c r="M873" i="1" s="1"/>
  <c r="N873" i="1" s="1"/>
  <c r="O873" i="1" s="1"/>
  <c r="Q873" i="1" s="1"/>
  <c r="K874" i="1"/>
  <c r="I939" i="1"/>
  <c r="G940" i="1"/>
  <c r="J1197" i="1"/>
  <c r="T942" i="1" l="1"/>
  <c r="B942" i="1"/>
  <c r="U942" i="1"/>
  <c r="A943" i="1"/>
  <c r="D943" i="1" s="1"/>
  <c r="R941" i="1"/>
  <c r="S941" i="1" s="1"/>
  <c r="C942" i="1" s="1"/>
  <c r="P942" i="1"/>
  <c r="R942" i="1" s="1"/>
  <c r="S942" i="1" s="1"/>
  <c r="E942" i="1"/>
  <c r="F942" i="1" s="1"/>
  <c r="L874" i="1"/>
  <c r="M874" i="1" s="1"/>
  <c r="N874" i="1" s="1"/>
  <c r="O874" i="1" s="1"/>
  <c r="Q874" i="1" s="1"/>
  <c r="K875" i="1"/>
  <c r="I940" i="1"/>
  <c r="G941" i="1"/>
  <c r="H942" i="1" s="1"/>
  <c r="J1198" i="1"/>
  <c r="C943" i="1" l="1"/>
  <c r="P943" i="1"/>
  <c r="U943" i="1"/>
  <c r="T943" i="1"/>
  <c r="B943" i="1"/>
  <c r="A944" i="1"/>
  <c r="D944" i="1" s="1"/>
  <c r="E943" i="1"/>
  <c r="F943" i="1" s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A945" i="1"/>
  <c r="D945" i="1" s="1"/>
  <c r="P944" i="1"/>
  <c r="B944" i="1"/>
  <c r="T944" i="1"/>
  <c r="R943" i="1"/>
  <c r="S943" i="1" s="1"/>
  <c r="C944" i="1" s="1"/>
  <c r="E944" i="1"/>
  <c r="F944" i="1" s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B945" i="1"/>
  <c r="T945" i="1"/>
  <c r="H945" i="1"/>
  <c r="R944" i="1"/>
  <c r="S944" i="1" s="1"/>
  <c r="C945" i="1" s="1"/>
  <c r="P945" i="1"/>
  <c r="R945" i="1" s="1"/>
  <c r="S945" i="1" s="1"/>
  <c r="E945" i="1"/>
  <c r="F945" i="1" s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B946" i="1"/>
  <c r="A947" i="1"/>
  <c r="D947" i="1" s="1"/>
  <c r="P946" i="1"/>
  <c r="R946" i="1" s="1"/>
  <c r="S946" i="1" s="1"/>
  <c r="E946" i="1"/>
  <c r="F946" i="1" s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P947" i="1"/>
  <c r="R947" i="1" s="1"/>
  <c r="S947" i="1" s="1"/>
  <c r="B947" i="1"/>
  <c r="E947" i="1"/>
  <c r="F947" i="1" s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A949" i="1"/>
  <c r="D949" i="1" s="1"/>
  <c r="P948" i="1"/>
  <c r="R948" i="1" s="1"/>
  <c r="S948" i="1" s="1"/>
  <c r="E948" i="1"/>
  <c r="F948" i="1" s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B949" i="1"/>
  <c r="P949" i="1"/>
  <c r="A950" i="1"/>
  <c r="D950" i="1" s="1"/>
  <c r="T949" i="1"/>
  <c r="E949" i="1"/>
  <c r="F949" i="1" s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T950" i="1"/>
  <c r="R949" i="1"/>
  <c r="S949" i="1" s="1"/>
  <c r="C950" i="1" s="1"/>
  <c r="B950" i="1"/>
  <c r="E950" i="1"/>
  <c r="F950" i="1" s="1"/>
  <c r="L882" i="1"/>
  <c r="M882" i="1" s="1"/>
  <c r="N882" i="1" s="1"/>
  <c r="O882" i="1" s="1"/>
  <c r="Q882" i="1" s="1"/>
  <c r="K883" i="1"/>
  <c r="I948" i="1"/>
  <c r="G949" i="1"/>
  <c r="J1206" i="1"/>
  <c r="H951" i="1" l="1"/>
  <c r="T951" i="1"/>
  <c r="U951" i="1"/>
  <c r="R950" i="1"/>
  <c r="S950" i="1" s="1"/>
  <c r="C951" i="1" s="1"/>
  <c r="P951" i="1"/>
  <c r="B951" i="1"/>
  <c r="A952" i="1"/>
  <c r="D952" i="1" s="1"/>
  <c r="E951" i="1"/>
  <c r="F951" i="1" s="1"/>
  <c r="L883" i="1"/>
  <c r="M883" i="1" s="1"/>
  <c r="N883" i="1" s="1"/>
  <c r="O883" i="1" s="1"/>
  <c r="Q883" i="1" s="1"/>
  <c r="K884" i="1"/>
  <c r="I949" i="1"/>
  <c r="G950" i="1"/>
  <c r="J1207" i="1"/>
  <c r="U952" i="1" l="1"/>
  <c r="A953" i="1"/>
  <c r="D953" i="1" s="1"/>
  <c r="P952" i="1"/>
  <c r="R952" i="1" s="1"/>
  <c r="S952" i="1" s="1"/>
  <c r="B952" i="1"/>
  <c r="T952" i="1"/>
  <c r="R951" i="1"/>
  <c r="S951" i="1" s="1"/>
  <c r="C952" i="1" s="1"/>
  <c r="E952" i="1"/>
  <c r="F952" i="1" s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P953" i="1"/>
  <c r="T953" i="1"/>
  <c r="E953" i="1"/>
  <c r="F953" i="1" s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4" i="1"/>
  <c r="F954" i="1" s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A956" i="1"/>
  <c r="D956" i="1" s="1"/>
  <c r="P955" i="1"/>
  <c r="R955" i="1" s="1"/>
  <c r="S955" i="1" s="1"/>
  <c r="B955" i="1"/>
  <c r="E955" i="1"/>
  <c r="F955" i="1" s="1"/>
  <c r="L887" i="1"/>
  <c r="M887" i="1" s="1"/>
  <c r="N887" i="1" s="1"/>
  <c r="O887" i="1" s="1"/>
  <c r="Q887" i="1" s="1"/>
  <c r="K888" i="1"/>
  <c r="I953" i="1"/>
  <c r="G954" i="1"/>
  <c r="J1211" i="1"/>
  <c r="C956" i="1" l="1"/>
  <c r="P956" i="1"/>
  <c r="H956" i="1"/>
  <c r="U956" i="1"/>
  <c r="T956" i="1"/>
  <c r="B956" i="1"/>
  <c r="A957" i="1"/>
  <c r="D957" i="1" s="1"/>
  <c r="E956" i="1"/>
  <c r="F956" i="1" s="1"/>
  <c r="L888" i="1"/>
  <c r="M888" i="1" s="1"/>
  <c r="N888" i="1" s="1"/>
  <c r="O888" i="1" s="1"/>
  <c r="Q888" i="1" s="1"/>
  <c r="K889" i="1"/>
  <c r="I954" i="1"/>
  <c r="G955" i="1"/>
  <c r="J1212" i="1"/>
  <c r="H957" i="1" l="1"/>
  <c r="T957" i="1"/>
  <c r="R956" i="1"/>
  <c r="S956" i="1" s="1"/>
  <c r="C957" i="1" s="1"/>
  <c r="U957" i="1"/>
  <c r="B957" i="1"/>
  <c r="P957" i="1"/>
  <c r="A958" i="1"/>
  <c r="D958" i="1" s="1"/>
  <c r="E957" i="1"/>
  <c r="F957" i="1" s="1"/>
  <c r="L889" i="1"/>
  <c r="M889" i="1" s="1"/>
  <c r="N889" i="1" s="1"/>
  <c r="O889" i="1" s="1"/>
  <c r="Q889" i="1" s="1"/>
  <c r="K890" i="1"/>
  <c r="I955" i="1"/>
  <c r="G956" i="1"/>
  <c r="J1213" i="1"/>
  <c r="U958" i="1" l="1"/>
  <c r="A959" i="1"/>
  <c r="D959" i="1" s="1"/>
  <c r="T958" i="1"/>
  <c r="R957" i="1"/>
  <c r="S957" i="1" s="1"/>
  <c r="C958" i="1" s="1"/>
  <c r="P958" i="1"/>
  <c r="R958" i="1" s="1"/>
  <c r="S958" i="1" s="1"/>
  <c r="B958" i="1"/>
  <c r="E958" i="1"/>
  <c r="F958" i="1" s="1"/>
  <c r="L890" i="1"/>
  <c r="M890" i="1" s="1"/>
  <c r="N890" i="1" s="1"/>
  <c r="O890" i="1" s="1"/>
  <c r="Q890" i="1" s="1"/>
  <c r="K891" i="1"/>
  <c r="I956" i="1"/>
  <c r="G957" i="1"/>
  <c r="H958" i="1" s="1"/>
  <c r="J1214" i="1"/>
  <c r="C959" i="1" l="1"/>
  <c r="H959" i="1"/>
  <c r="T959" i="1"/>
  <c r="A960" i="1"/>
  <c r="D960" i="1" s="1"/>
  <c r="P959" i="1"/>
  <c r="B959" i="1"/>
  <c r="U959" i="1"/>
  <c r="E959" i="1"/>
  <c r="F959" i="1" s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P960" i="1"/>
  <c r="R960" i="1" s="1"/>
  <c r="S960" i="1" s="1"/>
  <c r="U960" i="1"/>
  <c r="R959" i="1"/>
  <c r="S959" i="1" s="1"/>
  <c r="C960" i="1" s="1"/>
  <c r="A961" i="1"/>
  <c r="D961" i="1" s="1"/>
  <c r="E960" i="1"/>
  <c r="F960" i="1" s="1"/>
  <c r="L892" i="1"/>
  <c r="M892" i="1" s="1"/>
  <c r="N892" i="1" s="1"/>
  <c r="O892" i="1" s="1"/>
  <c r="Q892" i="1" s="1"/>
  <c r="K893" i="1"/>
  <c r="J1216" i="1"/>
  <c r="I958" i="1"/>
  <c r="G959" i="1"/>
  <c r="H960" i="1" s="1"/>
  <c r="C961" i="1" l="1"/>
  <c r="H961" i="1"/>
  <c r="A962" i="1"/>
  <c r="D962" i="1" s="1"/>
  <c r="B961" i="1"/>
  <c r="P961" i="1"/>
  <c r="T961" i="1"/>
  <c r="U961" i="1"/>
  <c r="E961" i="1"/>
  <c r="F961" i="1" s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H962" i="1"/>
  <c r="A963" i="1"/>
  <c r="D963" i="1" s="1"/>
  <c r="P962" i="1"/>
  <c r="B962" i="1"/>
  <c r="R961" i="1"/>
  <c r="S961" i="1" s="1"/>
  <c r="C962" i="1" s="1"/>
  <c r="E962" i="1"/>
  <c r="F962" i="1" s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B963" i="1"/>
  <c r="R962" i="1"/>
  <c r="S962" i="1" s="1"/>
  <c r="C963" i="1" s="1"/>
  <c r="A964" i="1"/>
  <c r="D964" i="1" s="1"/>
  <c r="P963" i="1"/>
  <c r="T963" i="1"/>
  <c r="E963" i="1"/>
  <c r="F963" i="1" s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T964" i="1"/>
  <c r="R963" i="1"/>
  <c r="S963" i="1" s="1"/>
  <c r="C964" i="1" s="1"/>
  <c r="B964" i="1"/>
  <c r="P964" i="1"/>
  <c r="E964" i="1"/>
  <c r="F964" i="1" s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B965" i="1"/>
  <c r="P965" i="1"/>
  <c r="E965" i="1"/>
  <c r="F965" i="1" s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6" i="1"/>
  <c r="F966" i="1" s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P967" i="1"/>
  <c r="B967" i="1"/>
  <c r="R966" i="1"/>
  <c r="S966" i="1" s="1"/>
  <c r="C967" i="1" s="1"/>
  <c r="E967" i="1"/>
  <c r="F967" i="1" s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8" i="1"/>
  <c r="F968" i="1" s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T969" i="1"/>
  <c r="R968" i="1"/>
  <c r="S968" i="1" s="1"/>
  <c r="C969" i="1" s="1"/>
  <c r="P969" i="1"/>
  <c r="E969" i="1"/>
  <c r="F969" i="1" s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B970" i="1"/>
  <c r="P970" i="1"/>
  <c r="R970" i="1" s="1"/>
  <c r="S970" i="1" s="1"/>
  <c r="E970" i="1"/>
  <c r="F970" i="1" s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A972" i="1"/>
  <c r="D972" i="1" s="1"/>
  <c r="P971" i="1"/>
  <c r="R971" i="1" s="1"/>
  <c r="S971" i="1" s="1"/>
  <c r="B971" i="1"/>
  <c r="U971" i="1"/>
  <c r="H971" i="1"/>
  <c r="E971" i="1"/>
  <c r="F971" i="1" s="1"/>
  <c r="L903" i="1"/>
  <c r="M903" i="1" s="1"/>
  <c r="N903" i="1" s="1"/>
  <c r="O903" i="1" s="1"/>
  <c r="Q903" i="1" s="1"/>
  <c r="K904" i="1"/>
  <c r="I969" i="1"/>
  <c r="G970" i="1"/>
  <c r="J1227" i="1"/>
  <c r="C972" i="1" l="1"/>
  <c r="B972" i="1"/>
  <c r="H972" i="1"/>
  <c r="U972" i="1"/>
  <c r="T972" i="1"/>
  <c r="A973" i="1"/>
  <c r="D973" i="1" s="1"/>
  <c r="P972" i="1"/>
  <c r="E972" i="1"/>
  <c r="F972" i="1" s="1"/>
  <c r="L904" i="1"/>
  <c r="M904" i="1" s="1"/>
  <c r="N904" i="1" s="1"/>
  <c r="O904" i="1" s="1"/>
  <c r="Q904" i="1" s="1"/>
  <c r="K905" i="1"/>
  <c r="I970" i="1"/>
  <c r="G971" i="1"/>
  <c r="J1228" i="1"/>
  <c r="U973" i="1" l="1"/>
  <c r="H973" i="1"/>
  <c r="T973" i="1"/>
  <c r="R972" i="1"/>
  <c r="S972" i="1" s="1"/>
  <c r="C973" i="1" s="1"/>
  <c r="A974" i="1"/>
  <c r="D974" i="1" s="1"/>
  <c r="P973" i="1"/>
  <c r="R973" i="1" s="1"/>
  <c r="S973" i="1" s="1"/>
  <c r="B973" i="1"/>
  <c r="E973" i="1"/>
  <c r="F973" i="1" s="1"/>
  <c r="L905" i="1"/>
  <c r="M905" i="1" s="1"/>
  <c r="N905" i="1" s="1"/>
  <c r="O905" i="1" s="1"/>
  <c r="Q905" i="1" s="1"/>
  <c r="K906" i="1"/>
  <c r="I971" i="1"/>
  <c r="G972" i="1"/>
  <c r="J1229" i="1"/>
  <c r="C974" i="1" l="1"/>
  <c r="P974" i="1"/>
  <c r="R974" i="1" s="1"/>
  <c r="S974" i="1" s="1"/>
  <c r="T974" i="1"/>
  <c r="U974" i="1"/>
  <c r="A975" i="1"/>
  <c r="D975" i="1" s="1"/>
  <c r="B974" i="1"/>
  <c r="E974" i="1"/>
  <c r="F974" i="1" s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T975" i="1"/>
  <c r="H975" i="1"/>
  <c r="U975" i="1"/>
  <c r="A976" i="1"/>
  <c r="D976" i="1" s="1"/>
  <c r="B975" i="1"/>
  <c r="P975" i="1"/>
  <c r="E975" i="1"/>
  <c r="F975" i="1" s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6" i="1"/>
  <c r="F976" i="1" s="1"/>
  <c r="L908" i="1"/>
  <c r="M908" i="1" s="1"/>
  <c r="N908" i="1" s="1"/>
  <c r="O908" i="1" s="1"/>
  <c r="Q908" i="1" s="1"/>
  <c r="K909" i="1"/>
  <c r="I974" i="1"/>
  <c r="G975" i="1"/>
  <c r="J1232" i="1"/>
  <c r="U977" i="1" l="1"/>
  <c r="H977" i="1"/>
  <c r="A978" i="1"/>
  <c r="D978" i="1" s="1"/>
  <c r="P977" i="1"/>
  <c r="R977" i="1" s="1"/>
  <c r="S977" i="1" s="1"/>
  <c r="B977" i="1"/>
  <c r="R976" i="1"/>
  <c r="S976" i="1" s="1"/>
  <c r="C977" i="1" s="1"/>
  <c r="T977" i="1"/>
  <c r="E977" i="1"/>
  <c r="F977" i="1" s="1"/>
  <c r="L909" i="1"/>
  <c r="M909" i="1" s="1"/>
  <c r="N909" i="1" s="1"/>
  <c r="O909" i="1" s="1"/>
  <c r="Q909" i="1" s="1"/>
  <c r="K910" i="1"/>
  <c r="J1233" i="1"/>
  <c r="I975" i="1"/>
  <c r="G976" i="1"/>
  <c r="C978" i="1" l="1"/>
  <c r="U978" i="1"/>
  <c r="A979" i="1"/>
  <c r="D979" i="1" s="1"/>
  <c r="B978" i="1"/>
  <c r="P978" i="1"/>
  <c r="T978" i="1"/>
  <c r="E978" i="1"/>
  <c r="F978" i="1" s="1"/>
  <c r="L910" i="1"/>
  <c r="M910" i="1" s="1"/>
  <c r="N910" i="1" s="1"/>
  <c r="O910" i="1" s="1"/>
  <c r="Q910" i="1" s="1"/>
  <c r="K911" i="1"/>
  <c r="I976" i="1"/>
  <c r="G977" i="1"/>
  <c r="H978" i="1" s="1"/>
  <c r="J1234" i="1"/>
  <c r="U979" i="1" l="1"/>
  <c r="H979" i="1"/>
  <c r="R978" i="1"/>
  <c r="S978" i="1" s="1"/>
  <c r="C979" i="1" s="1"/>
  <c r="A980" i="1"/>
  <c r="D980" i="1" s="1"/>
  <c r="B979" i="1"/>
  <c r="P979" i="1"/>
  <c r="T979" i="1"/>
  <c r="E979" i="1"/>
  <c r="F979" i="1" s="1"/>
  <c r="L911" i="1"/>
  <c r="M911" i="1" s="1"/>
  <c r="N911" i="1" s="1"/>
  <c r="O911" i="1" s="1"/>
  <c r="Q911" i="1" s="1"/>
  <c r="K912" i="1"/>
  <c r="J1235" i="1"/>
  <c r="I977" i="1"/>
  <c r="G978" i="1"/>
  <c r="U980" i="1" l="1"/>
  <c r="P980" i="1"/>
  <c r="R980" i="1" s="1"/>
  <c r="S980" i="1" s="1"/>
  <c r="R979" i="1"/>
  <c r="S979" i="1" s="1"/>
  <c r="C980" i="1" s="1"/>
  <c r="B980" i="1"/>
  <c r="T980" i="1"/>
  <c r="A981" i="1"/>
  <c r="D981" i="1" s="1"/>
  <c r="E980" i="1"/>
  <c r="F980" i="1" s="1"/>
  <c r="L912" i="1"/>
  <c r="M912" i="1" s="1"/>
  <c r="N912" i="1" s="1"/>
  <c r="O912" i="1" s="1"/>
  <c r="Q912" i="1" s="1"/>
  <c r="K913" i="1"/>
  <c r="I978" i="1"/>
  <c r="G979" i="1"/>
  <c r="H980" i="1" s="1"/>
  <c r="J1236" i="1"/>
  <c r="C981" i="1" l="1"/>
  <c r="H981" i="1"/>
  <c r="B981" i="1"/>
  <c r="U981" i="1"/>
  <c r="T981" i="1"/>
  <c r="A982" i="1"/>
  <c r="D982" i="1" s="1"/>
  <c r="P981" i="1"/>
  <c r="E981" i="1"/>
  <c r="F981" i="1" s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H982" i="1"/>
  <c r="T982" i="1"/>
  <c r="R981" i="1"/>
  <c r="S981" i="1" s="1"/>
  <c r="C982" i="1" s="1"/>
  <c r="B982" i="1"/>
  <c r="P982" i="1"/>
  <c r="R982" i="1" s="1"/>
  <c r="S982" i="1" s="1"/>
  <c r="E982" i="1"/>
  <c r="F982" i="1" s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P983" i="1"/>
  <c r="R983" i="1" s="1"/>
  <c r="S983" i="1" s="1"/>
  <c r="B983" i="1"/>
  <c r="U983" i="1"/>
  <c r="E983" i="1"/>
  <c r="F983" i="1" s="1"/>
  <c r="L915" i="1"/>
  <c r="M915" i="1" s="1"/>
  <c r="N915" i="1" s="1"/>
  <c r="O915" i="1" s="1"/>
  <c r="Q915" i="1" s="1"/>
  <c r="K916" i="1"/>
  <c r="J1239" i="1"/>
  <c r="I981" i="1"/>
  <c r="G982" i="1"/>
  <c r="C984" i="1" l="1"/>
  <c r="B984" i="1"/>
  <c r="T984" i="1"/>
  <c r="A985" i="1"/>
  <c r="D985" i="1" s="1"/>
  <c r="U984" i="1"/>
  <c r="P984" i="1"/>
  <c r="E984" i="1"/>
  <c r="F984" i="1" s="1"/>
  <c r="L916" i="1"/>
  <c r="M916" i="1" s="1"/>
  <c r="N916" i="1" s="1"/>
  <c r="O916" i="1" s="1"/>
  <c r="Q916" i="1" s="1"/>
  <c r="K917" i="1"/>
  <c r="I982" i="1"/>
  <c r="G983" i="1"/>
  <c r="H984" i="1" s="1"/>
  <c r="J1240" i="1"/>
  <c r="H985" i="1" l="1"/>
  <c r="U985" i="1"/>
  <c r="T985" i="1"/>
  <c r="R984" i="1"/>
  <c r="S984" i="1" s="1"/>
  <c r="C985" i="1" s="1"/>
  <c r="A986" i="1"/>
  <c r="D986" i="1" s="1"/>
  <c r="P985" i="1"/>
  <c r="R985" i="1" s="1"/>
  <c r="S985" i="1" s="1"/>
  <c r="B985" i="1"/>
  <c r="E985" i="1"/>
  <c r="F985" i="1" s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P986" i="1"/>
  <c r="R986" i="1" s="1"/>
  <c r="S986" i="1" s="1"/>
  <c r="E986" i="1"/>
  <c r="F986" i="1" s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7" i="1"/>
  <c r="F987" i="1" s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B988" i="1"/>
  <c r="E988" i="1"/>
  <c r="F988" i="1" s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U989" i="1"/>
  <c r="A990" i="1"/>
  <c r="D990" i="1" s="1"/>
  <c r="P989" i="1"/>
  <c r="B989" i="1"/>
  <c r="T989" i="1"/>
  <c r="E989" i="1"/>
  <c r="F989" i="1" s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U990" i="1"/>
  <c r="R989" i="1"/>
  <c r="S989" i="1" s="1"/>
  <c r="C990" i="1" s="1"/>
  <c r="P990" i="1"/>
  <c r="B990" i="1"/>
  <c r="E990" i="1"/>
  <c r="F990" i="1" s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B991" i="1"/>
  <c r="P991" i="1"/>
  <c r="E991" i="1"/>
  <c r="F991" i="1" s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A993" i="1"/>
  <c r="D993" i="1" s="1"/>
  <c r="P992" i="1"/>
  <c r="R992" i="1" s="1"/>
  <c r="S992" i="1" s="1"/>
  <c r="R991" i="1"/>
  <c r="S991" i="1" s="1"/>
  <c r="C992" i="1" s="1"/>
  <c r="T992" i="1"/>
  <c r="B992" i="1"/>
  <c r="E992" i="1"/>
  <c r="F992" i="1" s="1"/>
  <c r="L924" i="1"/>
  <c r="M924" i="1" s="1"/>
  <c r="N924" i="1" s="1"/>
  <c r="O924" i="1" s="1"/>
  <c r="Q924" i="1" s="1"/>
  <c r="K925" i="1"/>
  <c r="J1248" i="1"/>
  <c r="I990" i="1"/>
  <c r="G991" i="1"/>
  <c r="H992" i="1" s="1"/>
  <c r="C993" i="1" l="1"/>
  <c r="A994" i="1"/>
  <c r="D994" i="1" s="1"/>
  <c r="U993" i="1"/>
  <c r="B993" i="1"/>
  <c r="P993" i="1"/>
  <c r="T993" i="1"/>
  <c r="E993" i="1"/>
  <c r="F993" i="1" s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A995" i="1"/>
  <c r="D995" i="1" s="1"/>
  <c r="P994" i="1"/>
  <c r="R994" i="1" s="1"/>
  <c r="S994" i="1" s="1"/>
  <c r="B994" i="1"/>
  <c r="T994" i="1"/>
  <c r="R993" i="1"/>
  <c r="S993" i="1" s="1"/>
  <c r="C994" i="1" s="1"/>
  <c r="E994" i="1"/>
  <c r="F994" i="1" s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B995" i="1"/>
  <c r="H995" i="1"/>
  <c r="U995" i="1"/>
  <c r="T995" i="1"/>
  <c r="A996" i="1"/>
  <c r="D996" i="1" s="1"/>
  <c r="E995" i="1"/>
  <c r="F995" i="1" s="1"/>
  <c r="L927" i="1"/>
  <c r="M927" i="1" s="1"/>
  <c r="N927" i="1" s="1"/>
  <c r="O927" i="1" s="1"/>
  <c r="Q927" i="1" s="1"/>
  <c r="K928" i="1"/>
  <c r="I993" i="1"/>
  <c r="G994" i="1"/>
  <c r="J1251" i="1"/>
  <c r="H996" i="1" l="1"/>
  <c r="A997" i="1"/>
  <c r="D997" i="1" s="1"/>
  <c r="P996" i="1"/>
  <c r="T996" i="1"/>
  <c r="R995" i="1"/>
  <c r="S995" i="1" s="1"/>
  <c r="C996" i="1" s="1"/>
  <c r="U996" i="1"/>
  <c r="B996" i="1"/>
  <c r="E996" i="1"/>
  <c r="F996" i="1" s="1"/>
  <c r="L928" i="1"/>
  <c r="M928" i="1" s="1"/>
  <c r="N928" i="1" s="1"/>
  <c r="O928" i="1" s="1"/>
  <c r="Q928" i="1" s="1"/>
  <c r="K929" i="1"/>
  <c r="I994" i="1"/>
  <c r="G995" i="1"/>
  <c r="J1252" i="1"/>
  <c r="U997" i="1" l="1"/>
  <c r="P997" i="1"/>
  <c r="B997" i="1"/>
  <c r="A998" i="1"/>
  <c r="D998" i="1" s="1"/>
  <c r="R996" i="1"/>
  <c r="S996" i="1" s="1"/>
  <c r="C997" i="1" s="1"/>
  <c r="T997" i="1"/>
  <c r="E997" i="1"/>
  <c r="F997" i="1" s="1"/>
  <c r="L929" i="1"/>
  <c r="M929" i="1" s="1"/>
  <c r="N929" i="1" s="1"/>
  <c r="O929" i="1" s="1"/>
  <c r="Q929" i="1" s="1"/>
  <c r="K930" i="1"/>
  <c r="I995" i="1"/>
  <c r="G996" i="1"/>
  <c r="H997" i="1" s="1"/>
  <c r="J1253" i="1"/>
  <c r="U998" i="1" l="1"/>
  <c r="T998" i="1"/>
  <c r="R997" i="1"/>
  <c r="S997" i="1" s="1"/>
  <c r="C998" i="1" s="1"/>
  <c r="A999" i="1"/>
  <c r="D999" i="1" s="1"/>
  <c r="P998" i="1"/>
  <c r="B998" i="1"/>
  <c r="E998" i="1"/>
  <c r="F998" i="1" s="1"/>
  <c r="L930" i="1"/>
  <c r="M930" i="1" s="1"/>
  <c r="N930" i="1" s="1"/>
  <c r="O930" i="1" s="1"/>
  <c r="Q930" i="1" s="1"/>
  <c r="K931" i="1"/>
  <c r="I996" i="1"/>
  <c r="G997" i="1"/>
  <c r="H998" i="1" s="1"/>
  <c r="J1254" i="1"/>
  <c r="U999" i="1" l="1"/>
  <c r="A1000" i="1"/>
  <c r="D1000" i="1" s="1"/>
  <c r="P999" i="1"/>
  <c r="B999" i="1"/>
  <c r="H999" i="1"/>
  <c r="R998" i="1"/>
  <c r="S998" i="1" s="1"/>
  <c r="C999" i="1" s="1"/>
  <c r="T999" i="1"/>
  <c r="E999" i="1"/>
  <c r="F999" i="1" s="1"/>
  <c r="L931" i="1"/>
  <c r="M931" i="1" s="1"/>
  <c r="N931" i="1" s="1"/>
  <c r="O931" i="1" s="1"/>
  <c r="Q931" i="1" s="1"/>
  <c r="K932" i="1"/>
  <c r="J1255" i="1"/>
  <c r="I997" i="1"/>
  <c r="G998" i="1"/>
  <c r="T1000" i="1" l="1"/>
  <c r="A1001" i="1"/>
  <c r="D1001" i="1" s="1"/>
  <c r="U1000" i="1"/>
  <c r="R999" i="1"/>
  <c r="S999" i="1" s="1"/>
  <c r="C1000" i="1" s="1"/>
  <c r="B1000" i="1"/>
  <c r="P1000" i="1"/>
  <c r="E1000" i="1"/>
  <c r="F1000" i="1" s="1"/>
  <c r="L932" i="1"/>
  <c r="M932" i="1" s="1"/>
  <c r="N932" i="1" s="1"/>
  <c r="O932" i="1" s="1"/>
  <c r="Q932" i="1" s="1"/>
  <c r="K933" i="1"/>
  <c r="I998" i="1"/>
  <c r="G999" i="1"/>
  <c r="H1000" i="1" s="1"/>
  <c r="J1256" i="1"/>
  <c r="T1001" i="1" l="1"/>
  <c r="R1000" i="1"/>
  <c r="S1000" i="1" s="1"/>
  <c r="C1001" i="1" s="1"/>
  <c r="U1001" i="1"/>
  <c r="A1002" i="1"/>
  <c r="D1002" i="1" s="1"/>
  <c r="H1001" i="1"/>
  <c r="P1001" i="1"/>
  <c r="B1001" i="1"/>
  <c r="E1001" i="1"/>
  <c r="F1001" i="1" s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P1002" i="1"/>
  <c r="A1003" i="1"/>
  <c r="D1003" i="1" s="1"/>
  <c r="B1002" i="1"/>
  <c r="T1002" i="1"/>
  <c r="R1001" i="1"/>
  <c r="S1001" i="1" s="1"/>
  <c r="C1002" i="1" s="1"/>
  <c r="E1002" i="1"/>
  <c r="F1002" i="1" s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R1002" i="1"/>
  <c r="S1002" i="1" s="1"/>
  <c r="C1003" i="1" s="1"/>
  <c r="H1003" i="1"/>
  <c r="T1003" i="1"/>
  <c r="P1003" i="1"/>
  <c r="A1004" i="1"/>
  <c r="D1004" i="1" s="1"/>
  <c r="E1003" i="1"/>
  <c r="F1003" i="1" s="1"/>
  <c r="L935" i="1"/>
  <c r="M935" i="1" s="1"/>
  <c r="N935" i="1" s="1"/>
  <c r="O935" i="1" s="1"/>
  <c r="Q935" i="1" s="1"/>
  <c r="K936" i="1"/>
  <c r="I1001" i="1"/>
  <c r="G1002" i="1"/>
  <c r="J1259" i="1"/>
  <c r="T1004" i="1" l="1"/>
  <c r="B1004" i="1"/>
  <c r="A1005" i="1"/>
  <c r="D1005" i="1" s="1"/>
  <c r="P1004" i="1"/>
  <c r="R1004" i="1" s="1"/>
  <c r="S1004" i="1" s="1"/>
  <c r="R1003" i="1"/>
  <c r="S1003" i="1" s="1"/>
  <c r="C1004" i="1" s="1"/>
  <c r="U1004" i="1"/>
  <c r="E1004" i="1"/>
  <c r="F1004" i="1" s="1"/>
  <c r="L936" i="1"/>
  <c r="M936" i="1" s="1"/>
  <c r="N936" i="1" s="1"/>
  <c r="O936" i="1" s="1"/>
  <c r="Q936" i="1" s="1"/>
  <c r="K937" i="1"/>
  <c r="J1260" i="1"/>
  <c r="I1002" i="1"/>
  <c r="G1003" i="1"/>
  <c r="H1004" i="1" s="1"/>
  <c r="C1005" i="1" l="1"/>
  <c r="U1005" i="1"/>
  <c r="H1005" i="1"/>
  <c r="B1005" i="1"/>
  <c r="A1006" i="1"/>
  <c r="D1006" i="1" s="1"/>
  <c r="P1005" i="1"/>
  <c r="T1005" i="1"/>
  <c r="E1005" i="1"/>
  <c r="F1005" i="1" s="1"/>
  <c r="L937" i="1"/>
  <c r="M937" i="1" s="1"/>
  <c r="N937" i="1" s="1"/>
  <c r="O937" i="1" s="1"/>
  <c r="Q937" i="1" s="1"/>
  <c r="K938" i="1"/>
  <c r="J1261" i="1"/>
  <c r="I1003" i="1"/>
  <c r="G1004" i="1"/>
  <c r="U1006" i="1" l="1"/>
  <c r="H1006" i="1"/>
  <c r="T1006" i="1"/>
  <c r="R1005" i="1"/>
  <c r="S1005" i="1" s="1"/>
  <c r="C1006" i="1" s="1"/>
  <c r="A1007" i="1"/>
  <c r="D1007" i="1" s="1"/>
  <c r="B1006" i="1"/>
  <c r="P1006" i="1"/>
  <c r="R1006" i="1" s="1"/>
  <c r="S1006" i="1" s="1"/>
  <c r="E1006" i="1"/>
  <c r="F1006" i="1" s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7" i="1"/>
  <c r="F1007" i="1" s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B1008" i="1"/>
  <c r="R1007" i="1"/>
  <c r="S1007" i="1" s="1"/>
  <c r="C1008" i="1" s="1"/>
  <c r="U1008" i="1"/>
  <c r="P1008" i="1"/>
  <c r="R1008" i="1" s="1"/>
  <c r="S1008" i="1" s="1"/>
  <c r="E1008" i="1"/>
  <c r="F1008" i="1" s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T1009" i="1"/>
  <c r="E1009" i="1"/>
  <c r="F1009" i="1" s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0" i="1"/>
  <c r="F1010" i="1" s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P1011" i="1"/>
  <c r="B1011" i="1"/>
  <c r="R1010" i="1"/>
  <c r="S1010" i="1" s="1"/>
  <c r="C1011" i="1" s="1"/>
  <c r="T1011" i="1"/>
  <c r="E1011" i="1"/>
  <c r="F1011" i="1" s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R1011" i="1"/>
  <c r="S1011" i="1" s="1"/>
  <c r="C1012" i="1" s="1"/>
  <c r="P1012" i="1"/>
  <c r="U1012" i="1"/>
  <c r="B1012" i="1"/>
  <c r="A1013" i="1"/>
  <c r="D1013" i="1" s="1"/>
  <c r="E1012" i="1"/>
  <c r="F1012" i="1" s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T1013" i="1"/>
  <c r="R1012" i="1"/>
  <c r="S1012" i="1" s="1"/>
  <c r="C1013" i="1" s="1"/>
  <c r="B1013" i="1"/>
  <c r="A1014" i="1"/>
  <c r="D1014" i="1" s="1"/>
  <c r="E1013" i="1"/>
  <c r="F1013" i="1" s="1"/>
  <c r="L945" i="1"/>
  <c r="M945" i="1" s="1"/>
  <c r="N945" i="1" s="1"/>
  <c r="O945" i="1" s="1"/>
  <c r="Q945" i="1" s="1"/>
  <c r="K946" i="1"/>
  <c r="J1269" i="1"/>
  <c r="I1011" i="1"/>
  <c r="G1012" i="1"/>
  <c r="H1013" i="1" s="1"/>
  <c r="U1014" i="1" l="1"/>
  <c r="H1014" i="1"/>
  <c r="B1014" i="1"/>
  <c r="T1014" i="1"/>
  <c r="R1013" i="1"/>
  <c r="S1013" i="1" s="1"/>
  <c r="C1014" i="1" s="1"/>
  <c r="A1015" i="1"/>
  <c r="D1015" i="1" s="1"/>
  <c r="P1014" i="1"/>
  <c r="E1014" i="1"/>
  <c r="F1014" i="1" s="1"/>
  <c r="L946" i="1"/>
  <c r="M946" i="1" s="1"/>
  <c r="N946" i="1" s="1"/>
  <c r="O946" i="1" s="1"/>
  <c r="Q946" i="1" s="1"/>
  <c r="K947" i="1"/>
  <c r="I1012" i="1"/>
  <c r="G1013" i="1"/>
  <c r="J1270" i="1"/>
  <c r="T1015" i="1" l="1"/>
  <c r="R1014" i="1"/>
  <c r="S1014" i="1" s="1"/>
  <c r="C1015" i="1" s="1"/>
  <c r="H1015" i="1"/>
  <c r="B1015" i="1"/>
  <c r="A1016" i="1"/>
  <c r="D1016" i="1" s="1"/>
  <c r="P1015" i="1"/>
  <c r="U1015" i="1"/>
  <c r="E1015" i="1"/>
  <c r="F1015" i="1" s="1"/>
  <c r="L947" i="1"/>
  <c r="M947" i="1" s="1"/>
  <c r="N947" i="1" s="1"/>
  <c r="O947" i="1" s="1"/>
  <c r="Q947" i="1" s="1"/>
  <c r="K948" i="1"/>
  <c r="J1271" i="1"/>
  <c r="I1013" i="1"/>
  <c r="G1014" i="1"/>
  <c r="T1016" i="1" l="1"/>
  <c r="B1016" i="1"/>
  <c r="H1016" i="1"/>
  <c r="U1016" i="1"/>
  <c r="R1015" i="1"/>
  <c r="S1015" i="1" s="1"/>
  <c r="C1016" i="1" s="1"/>
  <c r="A1017" i="1"/>
  <c r="D1017" i="1" s="1"/>
  <c r="P1016" i="1"/>
  <c r="R1016" i="1" s="1"/>
  <c r="S1016" i="1" s="1"/>
  <c r="E1016" i="1"/>
  <c r="F1016" i="1" s="1"/>
  <c r="L948" i="1"/>
  <c r="M948" i="1" s="1"/>
  <c r="N948" i="1" s="1"/>
  <c r="O948" i="1" s="1"/>
  <c r="Q948" i="1" s="1"/>
  <c r="K949" i="1"/>
  <c r="J1272" i="1"/>
  <c r="I1014" i="1"/>
  <c r="G1015" i="1"/>
  <c r="C1017" i="1" l="1"/>
  <c r="B1017" i="1"/>
  <c r="T1017" i="1"/>
  <c r="U1017" i="1"/>
  <c r="A1018" i="1"/>
  <c r="D1018" i="1" s="1"/>
  <c r="P1017" i="1"/>
  <c r="R1017" i="1" s="1"/>
  <c r="S1017" i="1" s="1"/>
  <c r="E1017" i="1"/>
  <c r="F1017" i="1" s="1"/>
  <c r="L949" i="1"/>
  <c r="M949" i="1" s="1"/>
  <c r="N949" i="1" s="1"/>
  <c r="O949" i="1" s="1"/>
  <c r="Q949" i="1" s="1"/>
  <c r="K950" i="1"/>
  <c r="I1015" i="1"/>
  <c r="G1016" i="1"/>
  <c r="H1017" i="1" s="1"/>
  <c r="J1273" i="1"/>
  <c r="C1018" i="1" l="1"/>
  <c r="B1018" i="1"/>
  <c r="P1018" i="1"/>
  <c r="T1018" i="1"/>
  <c r="U1018" i="1"/>
  <c r="A1019" i="1"/>
  <c r="D1019" i="1" s="1"/>
  <c r="E1018" i="1"/>
  <c r="F1018" i="1" s="1"/>
  <c r="L950" i="1"/>
  <c r="M950" i="1" s="1"/>
  <c r="N950" i="1" s="1"/>
  <c r="O950" i="1" s="1"/>
  <c r="Q950" i="1" s="1"/>
  <c r="K951" i="1"/>
  <c r="J1274" i="1"/>
  <c r="I1016" i="1"/>
  <c r="G1017" i="1"/>
  <c r="H1018" i="1" s="1"/>
  <c r="T1019" i="1" l="1"/>
  <c r="A1020" i="1"/>
  <c r="D1020" i="1" s="1"/>
  <c r="P1019" i="1"/>
  <c r="H1019" i="1"/>
  <c r="U1019" i="1"/>
  <c r="R1018" i="1"/>
  <c r="S1018" i="1" s="1"/>
  <c r="C1019" i="1" s="1"/>
  <c r="B1019" i="1"/>
  <c r="E1019" i="1"/>
  <c r="F1019" i="1" s="1"/>
  <c r="L951" i="1"/>
  <c r="M951" i="1" s="1"/>
  <c r="N951" i="1" s="1"/>
  <c r="O951" i="1" s="1"/>
  <c r="Q951" i="1" s="1"/>
  <c r="K952" i="1"/>
  <c r="J1275" i="1"/>
  <c r="I1017" i="1"/>
  <c r="G1018" i="1"/>
  <c r="U1020" i="1" l="1"/>
  <c r="B1020" i="1"/>
  <c r="P1020" i="1"/>
  <c r="A1021" i="1"/>
  <c r="D1021" i="1" s="1"/>
  <c r="R1019" i="1"/>
  <c r="S1019" i="1" s="1"/>
  <c r="C1020" i="1" s="1"/>
  <c r="T1020" i="1"/>
  <c r="E1020" i="1"/>
  <c r="F1020" i="1" s="1"/>
  <c r="L952" i="1"/>
  <c r="M952" i="1" s="1"/>
  <c r="N952" i="1" s="1"/>
  <c r="O952" i="1" s="1"/>
  <c r="Q952" i="1" s="1"/>
  <c r="K953" i="1"/>
  <c r="I1018" i="1"/>
  <c r="G1019" i="1"/>
  <c r="H1020" i="1" s="1"/>
  <c r="J1276" i="1"/>
  <c r="U1021" i="1" l="1"/>
  <c r="P1021" i="1"/>
  <c r="R1021" i="1" s="1"/>
  <c r="S1021" i="1" s="1"/>
  <c r="A1022" i="1"/>
  <c r="D1022" i="1" s="1"/>
  <c r="H1021" i="1"/>
  <c r="R1020" i="1"/>
  <c r="S1020" i="1" s="1"/>
  <c r="C1021" i="1" s="1"/>
  <c r="T1021" i="1"/>
  <c r="B1021" i="1"/>
  <c r="E1021" i="1"/>
  <c r="F1021" i="1" s="1"/>
  <c r="L953" i="1"/>
  <c r="M953" i="1" s="1"/>
  <c r="N953" i="1" s="1"/>
  <c r="O953" i="1" s="1"/>
  <c r="Q953" i="1" s="1"/>
  <c r="K954" i="1"/>
  <c r="I1019" i="1"/>
  <c r="G1020" i="1"/>
  <c r="J1277" i="1"/>
  <c r="C1022" i="1" l="1"/>
  <c r="U1022" i="1"/>
  <c r="H1022" i="1"/>
  <c r="T1022" i="1"/>
  <c r="B1022" i="1"/>
  <c r="P1022" i="1"/>
  <c r="R1022" i="1" s="1"/>
  <c r="S1022" i="1" s="1"/>
  <c r="A1023" i="1"/>
  <c r="D1023" i="1" s="1"/>
  <c r="E1022" i="1"/>
  <c r="F1022" i="1" s="1"/>
  <c r="L954" i="1"/>
  <c r="M954" i="1" s="1"/>
  <c r="N954" i="1" s="1"/>
  <c r="O954" i="1" s="1"/>
  <c r="Q954" i="1" s="1"/>
  <c r="K955" i="1"/>
  <c r="J1278" i="1"/>
  <c r="I1020" i="1"/>
  <c r="G1021" i="1"/>
  <c r="C1023" i="1" l="1"/>
  <c r="H1023" i="1"/>
  <c r="T1023" i="1"/>
  <c r="U1023" i="1"/>
  <c r="A1024" i="1"/>
  <c r="D1024" i="1" s="1"/>
  <c r="P1023" i="1"/>
  <c r="B1023" i="1"/>
  <c r="E1023" i="1"/>
  <c r="F1023" i="1" s="1"/>
  <c r="L955" i="1"/>
  <c r="M955" i="1" s="1"/>
  <c r="N955" i="1" s="1"/>
  <c r="O955" i="1" s="1"/>
  <c r="Q955" i="1" s="1"/>
  <c r="K956" i="1"/>
  <c r="I1021" i="1"/>
  <c r="G1022" i="1"/>
  <c r="J1279" i="1"/>
  <c r="T1024" i="1" l="1"/>
  <c r="B1024" i="1"/>
  <c r="R1023" i="1"/>
  <c r="S1023" i="1" s="1"/>
  <c r="C1024" i="1" s="1"/>
  <c r="U1024" i="1"/>
  <c r="P1024" i="1"/>
  <c r="A1025" i="1"/>
  <c r="D1025" i="1" s="1"/>
  <c r="E1024" i="1"/>
  <c r="F1024" i="1" s="1"/>
  <c r="L956" i="1"/>
  <c r="M956" i="1" s="1"/>
  <c r="N956" i="1" s="1"/>
  <c r="O956" i="1" s="1"/>
  <c r="Q956" i="1" s="1"/>
  <c r="K957" i="1"/>
  <c r="J1280" i="1"/>
  <c r="I1022" i="1"/>
  <c r="G1023" i="1"/>
  <c r="H1024" i="1" s="1"/>
  <c r="U1025" i="1" l="1"/>
  <c r="H1025" i="1"/>
  <c r="A1026" i="1"/>
  <c r="D1026" i="1" s="1"/>
  <c r="R1024" i="1"/>
  <c r="S1024" i="1" s="1"/>
  <c r="C1025" i="1" s="1"/>
  <c r="P1025" i="1"/>
  <c r="R1025" i="1" s="1"/>
  <c r="S1025" i="1" s="1"/>
  <c r="B1025" i="1"/>
  <c r="T1025" i="1"/>
  <c r="E1025" i="1"/>
  <c r="F1025" i="1" s="1"/>
  <c r="L957" i="1"/>
  <c r="M957" i="1" s="1"/>
  <c r="N957" i="1" s="1"/>
  <c r="O957" i="1" s="1"/>
  <c r="Q957" i="1" s="1"/>
  <c r="K958" i="1"/>
  <c r="J1281" i="1"/>
  <c r="I1023" i="1"/>
  <c r="G1024" i="1"/>
  <c r="C1026" i="1" l="1"/>
  <c r="B1026" i="1"/>
  <c r="P1026" i="1"/>
  <c r="R1026" i="1" s="1"/>
  <c r="S1026" i="1" s="1"/>
  <c r="A1027" i="1"/>
  <c r="D1027" i="1" s="1"/>
  <c r="U1026" i="1"/>
  <c r="H1026" i="1"/>
  <c r="T1026" i="1"/>
  <c r="E1026" i="1"/>
  <c r="F1026" i="1" s="1"/>
  <c r="L958" i="1"/>
  <c r="M958" i="1" s="1"/>
  <c r="N958" i="1" s="1"/>
  <c r="O958" i="1" s="1"/>
  <c r="Q958" i="1" s="1"/>
  <c r="K959" i="1"/>
  <c r="J1282" i="1"/>
  <c r="I1024" i="1"/>
  <c r="G1025" i="1"/>
  <c r="C1027" i="1" l="1"/>
  <c r="H1027" i="1"/>
  <c r="U1027" i="1"/>
  <c r="T1027" i="1"/>
  <c r="A1028" i="1"/>
  <c r="D1028" i="1" s="1"/>
  <c r="P1027" i="1"/>
  <c r="B1027" i="1"/>
  <c r="E1027" i="1"/>
  <c r="F1027" i="1" s="1"/>
  <c r="L959" i="1"/>
  <c r="M959" i="1" s="1"/>
  <c r="N959" i="1" s="1"/>
  <c r="O959" i="1" s="1"/>
  <c r="Q959" i="1" s="1"/>
  <c r="K960" i="1"/>
  <c r="I1025" i="1"/>
  <c r="G1026" i="1"/>
  <c r="J1283" i="1"/>
  <c r="T1028" i="1" l="1"/>
  <c r="A1029" i="1"/>
  <c r="D1029" i="1" s="1"/>
  <c r="H1028" i="1"/>
  <c r="U1028" i="1"/>
  <c r="R1027" i="1"/>
  <c r="S1027" i="1" s="1"/>
  <c r="C1028" i="1" s="1"/>
  <c r="B1028" i="1"/>
  <c r="P1028" i="1"/>
  <c r="E1028" i="1"/>
  <c r="F1028" i="1" s="1"/>
  <c r="L960" i="1"/>
  <c r="M960" i="1" s="1"/>
  <c r="N960" i="1" s="1"/>
  <c r="O960" i="1" s="1"/>
  <c r="Q960" i="1" s="1"/>
  <c r="K961" i="1"/>
  <c r="I1026" i="1"/>
  <c r="G1027" i="1"/>
  <c r="J1284" i="1"/>
  <c r="T1029" i="1" l="1"/>
  <c r="R1028" i="1"/>
  <c r="S1028" i="1" s="1"/>
  <c r="C1029" i="1" s="1"/>
  <c r="U1029" i="1"/>
  <c r="A1030" i="1"/>
  <c r="D1030" i="1" s="1"/>
  <c r="P1029" i="1"/>
  <c r="R1029" i="1" s="1"/>
  <c r="S1029" i="1" s="1"/>
  <c r="B1029" i="1"/>
  <c r="E1029" i="1"/>
  <c r="F1029" i="1" s="1"/>
  <c r="L961" i="1"/>
  <c r="M961" i="1" s="1"/>
  <c r="N961" i="1" s="1"/>
  <c r="O961" i="1" s="1"/>
  <c r="Q961" i="1" s="1"/>
  <c r="K962" i="1"/>
  <c r="J1285" i="1"/>
  <c r="I1027" i="1"/>
  <c r="G1028" i="1"/>
  <c r="H1029" i="1" s="1"/>
  <c r="C1030" i="1" l="1"/>
  <c r="A1031" i="1"/>
  <c r="D1031" i="1" s="1"/>
  <c r="B1030" i="1"/>
  <c r="U1030" i="1"/>
  <c r="T1030" i="1"/>
  <c r="P1030" i="1"/>
  <c r="R1030" i="1" s="1"/>
  <c r="S1030" i="1" s="1"/>
  <c r="E1030" i="1"/>
  <c r="F1030" i="1" s="1"/>
  <c r="L962" i="1"/>
  <c r="M962" i="1" s="1"/>
  <c r="N962" i="1" s="1"/>
  <c r="O962" i="1" s="1"/>
  <c r="Q962" i="1" s="1"/>
  <c r="K963" i="1"/>
  <c r="I1028" i="1"/>
  <c r="G1029" i="1"/>
  <c r="H1030" i="1" s="1"/>
  <c r="J1286" i="1"/>
  <c r="C1031" i="1" l="1"/>
  <c r="U1031" i="1"/>
  <c r="T1031" i="1"/>
  <c r="P1031" i="1"/>
  <c r="R1031" i="1" s="1"/>
  <c r="S1031" i="1" s="1"/>
  <c r="B1031" i="1"/>
  <c r="A1032" i="1"/>
  <c r="D1032" i="1" s="1"/>
  <c r="E1031" i="1"/>
  <c r="F1031" i="1" s="1"/>
  <c r="L963" i="1"/>
  <c r="M963" i="1" s="1"/>
  <c r="N963" i="1" s="1"/>
  <c r="O963" i="1" s="1"/>
  <c r="Q963" i="1" s="1"/>
  <c r="K964" i="1"/>
  <c r="J1287" i="1"/>
  <c r="I1029" i="1"/>
  <c r="G1030" i="1"/>
  <c r="H1031" i="1" s="1"/>
  <c r="C1032" i="1" l="1"/>
  <c r="U1032" i="1"/>
  <c r="T1032" i="1"/>
  <c r="A1033" i="1"/>
  <c r="D1033" i="1" s="1"/>
  <c r="B1032" i="1"/>
  <c r="P1032" i="1"/>
  <c r="R1032" i="1" s="1"/>
  <c r="S1032" i="1" s="1"/>
  <c r="H1032" i="1"/>
  <c r="E1032" i="1"/>
  <c r="F1032" i="1" s="1"/>
  <c r="L964" i="1"/>
  <c r="M964" i="1" s="1"/>
  <c r="N964" i="1" s="1"/>
  <c r="O964" i="1" s="1"/>
  <c r="Q964" i="1" s="1"/>
  <c r="K965" i="1"/>
  <c r="J1288" i="1"/>
  <c r="I1030" i="1"/>
  <c r="G1031" i="1"/>
  <c r="C1033" i="1" l="1"/>
  <c r="P1033" i="1"/>
  <c r="A1034" i="1"/>
  <c r="D1034" i="1" s="1"/>
  <c r="U1033" i="1"/>
  <c r="T1033" i="1"/>
  <c r="B1033" i="1"/>
  <c r="E1033" i="1"/>
  <c r="F1033" i="1" s="1"/>
  <c r="L965" i="1"/>
  <c r="M965" i="1" s="1"/>
  <c r="N965" i="1" s="1"/>
  <c r="O965" i="1" s="1"/>
  <c r="Q965" i="1" s="1"/>
  <c r="K966" i="1"/>
  <c r="I1031" i="1"/>
  <c r="G1032" i="1"/>
  <c r="H1033" i="1" s="1"/>
  <c r="J1289" i="1"/>
  <c r="T1034" i="1" l="1"/>
  <c r="R1033" i="1"/>
  <c r="S1033" i="1" s="1"/>
  <c r="C1034" i="1" s="1"/>
  <c r="H1034" i="1"/>
  <c r="U1034" i="1"/>
  <c r="A1035" i="1"/>
  <c r="D1035" i="1" s="1"/>
  <c r="P1034" i="1"/>
  <c r="B1034" i="1"/>
  <c r="E1034" i="1"/>
  <c r="F1034" i="1" s="1"/>
  <c r="L966" i="1"/>
  <c r="M966" i="1" s="1"/>
  <c r="N966" i="1" s="1"/>
  <c r="O966" i="1" s="1"/>
  <c r="Q966" i="1" s="1"/>
  <c r="K967" i="1"/>
  <c r="J1290" i="1"/>
  <c r="I1032" i="1"/>
  <c r="G1033" i="1"/>
  <c r="H1035" i="1" l="1"/>
  <c r="U1035" i="1"/>
  <c r="R1034" i="1"/>
  <c r="S1034" i="1" s="1"/>
  <c r="C1035" i="1" s="1"/>
  <c r="T1035" i="1"/>
  <c r="B1035" i="1"/>
  <c r="A1036" i="1"/>
  <c r="D1036" i="1" s="1"/>
  <c r="P1035" i="1"/>
  <c r="E1035" i="1"/>
  <c r="F1035" i="1" s="1"/>
  <c r="L967" i="1"/>
  <c r="M967" i="1" s="1"/>
  <c r="N967" i="1" s="1"/>
  <c r="O967" i="1" s="1"/>
  <c r="Q967" i="1" s="1"/>
  <c r="K968" i="1"/>
  <c r="I1033" i="1"/>
  <c r="G1034" i="1"/>
  <c r="J1291" i="1"/>
  <c r="H1036" i="1" l="1"/>
  <c r="T1036" i="1"/>
  <c r="R1035" i="1"/>
  <c r="S1035" i="1" s="1"/>
  <c r="C1036" i="1" s="1"/>
  <c r="U1036" i="1"/>
  <c r="B1036" i="1"/>
  <c r="A1037" i="1"/>
  <c r="D1037" i="1" s="1"/>
  <c r="P1036" i="1"/>
  <c r="E1036" i="1"/>
  <c r="F1036" i="1" s="1"/>
  <c r="L968" i="1"/>
  <c r="M968" i="1" s="1"/>
  <c r="N968" i="1" s="1"/>
  <c r="O968" i="1" s="1"/>
  <c r="Q968" i="1" s="1"/>
  <c r="K969" i="1"/>
  <c r="J1292" i="1"/>
  <c r="I1034" i="1"/>
  <c r="G1035" i="1"/>
  <c r="H1037" i="1" l="1"/>
  <c r="P1037" i="1"/>
  <c r="T1037" i="1"/>
  <c r="R1036" i="1"/>
  <c r="S1036" i="1" s="1"/>
  <c r="C1037" i="1" s="1"/>
  <c r="U1037" i="1"/>
  <c r="A1038" i="1"/>
  <c r="D1038" i="1" s="1"/>
  <c r="B1037" i="1"/>
  <c r="E1037" i="1"/>
  <c r="F1037" i="1" s="1"/>
  <c r="L969" i="1"/>
  <c r="M969" i="1" s="1"/>
  <c r="N969" i="1" s="1"/>
  <c r="O969" i="1" s="1"/>
  <c r="Q969" i="1" s="1"/>
  <c r="K970" i="1"/>
  <c r="I1035" i="1"/>
  <c r="G1036" i="1"/>
  <c r="J1293" i="1"/>
  <c r="T1038" i="1" l="1"/>
  <c r="A1039" i="1"/>
  <c r="D1039" i="1" s="1"/>
  <c r="H1038" i="1"/>
  <c r="R1037" i="1"/>
  <c r="S1037" i="1" s="1"/>
  <c r="C1038" i="1" s="1"/>
  <c r="U1038" i="1"/>
  <c r="P1038" i="1"/>
  <c r="B1038" i="1"/>
  <c r="E1038" i="1"/>
  <c r="F1038" i="1" s="1"/>
  <c r="L970" i="1"/>
  <c r="M970" i="1" s="1"/>
  <c r="N970" i="1" s="1"/>
  <c r="O970" i="1" s="1"/>
  <c r="Q970" i="1" s="1"/>
  <c r="K971" i="1"/>
  <c r="I1036" i="1"/>
  <c r="G1037" i="1"/>
  <c r="J1294" i="1"/>
  <c r="U1039" i="1" l="1"/>
  <c r="R1038" i="1"/>
  <c r="S1038" i="1" s="1"/>
  <c r="C1039" i="1" s="1"/>
  <c r="T1039" i="1"/>
  <c r="P1039" i="1"/>
  <c r="A1040" i="1"/>
  <c r="D1040" i="1" s="1"/>
  <c r="B1039" i="1"/>
  <c r="E1039" i="1"/>
  <c r="F1039" i="1" s="1"/>
  <c r="L971" i="1"/>
  <c r="M971" i="1" s="1"/>
  <c r="N971" i="1" s="1"/>
  <c r="O971" i="1" s="1"/>
  <c r="Q971" i="1" s="1"/>
  <c r="K972" i="1"/>
  <c r="I1037" i="1"/>
  <c r="G1038" i="1"/>
  <c r="H1039" i="1" s="1"/>
  <c r="J1295" i="1"/>
  <c r="T1040" i="1" l="1"/>
  <c r="A1041" i="1"/>
  <c r="D1041" i="1" s="1"/>
  <c r="P1040" i="1"/>
  <c r="U1040" i="1"/>
  <c r="R1039" i="1"/>
  <c r="S1039" i="1" s="1"/>
  <c r="C1040" i="1" s="1"/>
  <c r="B1040" i="1"/>
  <c r="E1040" i="1"/>
  <c r="F1040" i="1" s="1"/>
  <c r="L972" i="1"/>
  <c r="M972" i="1" s="1"/>
  <c r="N972" i="1" s="1"/>
  <c r="O972" i="1" s="1"/>
  <c r="Q972" i="1" s="1"/>
  <c r="K973" i="1"/>
  <c r="J1296" i="1"/>
  <c r="I1038" i="1"/>
  <c r="G1039" i="1"/>
  <c r="H1040" i="1" s="1"/>
  <c r="T1041" i="1" l="1"/>
  <c r="U1041" i="1"/>
  <c r="P1041" i="1"/>
  <c r="H1041" i="1"/>
  <c r="A1042" i="1"/>
  <c r="D1042" i="1" s="1"/>
  <c r="B1041" i="1"/>
  <c r="R1040" i="1"/>
  <c r="S1040" i="1" s="1"/>
  <c r="C1041" i="1" s="1"/>
  <c r="E1041" i="1"/>
  <c r="F1041" i="1" s="1"/>
  <c r="L973" i="1"/>
  <c r="M973" i="1" s="1"/>
  <c r="N973" i="1" s="1"/>
  <c r="O973" i="1" s="1"/>
  <c r="Q973" i="1" s="1"/>
  <c r="K974" i="1"/>
  <c r="I1039" i="1"/>
  <c r="G1040" i="1"/>
  <c r="J1297" i="1"/>
  <c r="T1042" i="1" l="1"/>
  <c r="B1042" i="1"/>
  <c r="A1043" i="1"/>
  <c r="D1043" i="1" s="1"/>
  <c r="U1042" i="1"/>
  <c r="R1041" i="1"/>
  <c r="S1041" i="1" s="1"/>
  <c r="C1042" i="1" s="1"/>
  <c r="P1042" i="1"/>
  <c r="T1043" i="1" s="1"/>
  <c r="E1042" i="1"/>
  <c r="F1042" i="1" s="1"/>
  <c r="L974" i="1"/>
  <c r="M974" i="1" s="1"/>
  <c r="N974" i="1" s="1"/>
  <c r="O974" i="1" s="1"/>
  <c r="Q974" i="1" s="1"/>
  <c r="K975" i="1"/>
  <c r="J1298" i="1"/>
  <c r="I1040" i="1"/>
  <c r="G1041" i="1"/>
  <c r="H1042" i="1" s="1"/>
  <c r="R1042" i="1" l="1"/>
  <c r="S1042" i="1" s="1"/>
  <c r="C1043" i="1" s="1"/>
  <c r="A1044" i="1"/>
  <c r="D1044" i="1" s="1"/>
  <c r="H1043" i="1"/>
  <c r="P1043" i="1"/>
  <c r="B1043" i="1"/>
  <c r="U1043" i="1"/>
  <c r="E1043" i="1"/>
  <c r="F1043" i="1" s="1"/>
  <c r="L975" i="1"/>
  <c r="M975" i="1" s="1"/>
  <c r="N975" i="1" s="1"/>
  <c r="O975" i="1" s="1"/>
  <c r="Q975" i="1" s="1"/>
  <c r="K976" i="1"/>
  <c r="J1299" i="1"/>
  <c r="I1041" i="1"/>
  <c r="G1042" i="1"/>
  <c r="U1044" i="1" l="1"/>
  <c r="H1044" i="1"/>
  <c r="T1044" i="1"/>
  <c r="A1045" i="1"/>
  <c r="D1045" i="1" s="1"/>
  <c r="R1043" i="1"/>
  <c r="S1043" i="1" s="1"/>
  <c r="C1044" i="1" s="1"/>
  <c r="B1044" i="1"/>
  <c r="P1044" i="1"/>
  <c r="E1044" i="1"/>
  <c r="F1044" i="1" s="1"/>
  <c r="L976" i="1"/>
  <c r="M976" i="1" s="1"/>
  <c r="N976" i="1" s="1"/>
  <c r="O976" i="1" s="1"/>
  <c r="Q976" i="1" s="1"/>
  <c r="K977" i="1"/>
  <c r="I1042" i="1"/>
  <c r="G1043" i="1"/>
  <c r="J1300" i="1"/>
  <c r="U1045" i="1" l="1"/>
  <c r="P1045" i="1"/>
  <c r="H1045" i="1"/>
  <c r="R1044" i="1"/>
  <c r="S1044" i="1" s="1"/>
  <c r="C1045" i="1" s="1"/>
  <c r="T1045" i="1"/>
  <c r="A1046" i="1"/>
  <c r="D1046" i="1" s="1"/>
  <c r="B1045" i="1"/>
  <c r="E1045" i="1"/>
  <c r="F1045" i="1" s="1"/>
  <c r="L977" i="1"/>
  <c r="M977" i="1" s="1"/>
  <c r="N977" i="1" s="1"/>
  <c r="O977" i="1" s="1"/>
  <c r="Q977" i="1" s="1"/>
  <c r="K978" i="1"/>
  <c r="J1301" i="1"/>
  <c r="I1043" i="1"/>
  <c r="G1044" i="1"/>
  <c r="T1046" i="1" l="1"/>
  <c r="P1046" i="1"/>
  <c r="R1046" i="1" s="1"/>
  <c r="S1046" i="1" s="1"/>
  <c r="R1045" i="1"/>
  <c r="S1045" i="1" s="1"/>
  <c r="C1046" i="1" s="1"/>
  <c r="U1046" i="1"/>
  <c r="B1046" i="1"/>
  <c r="A1047" i="1"/>
  <c r="D1047" i="1" s="1"/>
  <c r="E1046" i="1"/>
  <c r="F1046" i="1" s="1"/>
  <c r="L978" i="1"/>
  <c r="M978" i="1" s="1"/>
  <c r="N978" i="1" s="1"/>
  <c r="O978" i="1" s="1"/>
  <c r="Q978" i="1" s="1"/>
  <c r="K979" i="1"/>
  <c r="I1044" i="1"/>
  <c r="G1045" i="1"/>
  <c r="H1046" i="1" s="1"/>
  <c r="J1302" i="1"/>
  <c r="C1047" i="1" l="1"/>
  <c r="P1047" i="1"/>
  <c r="B1047" i="1"/>
  <c r="H1047" i="1"/>
  <c r="U1047" i="1"/>
  <c r="T1047" i="1"/>
  <c r="A1048" i="1"/>
  <c r="D1048" i="1" s="1"/>
  <c r="E1047" i="1"/>
  <c r="F1047" i="1" s="1"/>
  <c r="L979" i="1"/>
  <c r="M979" i="1" s="1"/>
  <c r="N979" i="1" s="1"/>
  <c r="O979" i="1" s="1"/>
  <c r="Q979" i="1" s="1"/>
  <c r="K980" i="1"/>
  <c r="J1303" i="1"/>
  <c r="I1045" i="1"/>
  <c r="G1046" i="1"/>
  <c r="U1048" i="1" l="1"/>
  <c r="H1048" i="1"/>
  <c r="T1048" i="1"/>
  <c r="R1047" i="1"/>
  <c r="S1047" i="1" s="1"/>
  <c r="C1048" i="1" s="1"/>
  <c r="A1049" i="1"/>
  <c r="D1049" i="1" s="1"/>
  <c r="P1048" i="1"/>
  <c r="B1048" i="1"/>
  <c r="E1048" i="1"/>
  <c r="F1048" i="1" s="1"/>
  <c r="L980" i="1"/>
  <c r="M980" i="1" s="1"/>
  <c r="N980" i="1" s="1"/>
  <c r="O980" i="1" s="1"/>
  <c r="Q980" i="1" s="1"/>
  <c r="K981" i="1"/>
  <c r="J1304" i="1"/>
  <c r="I1046" i="1"/>
  <c r="G1047" i="1"/>
  <c r="T1049" i="1" l="1"/>
  <c r="A1050" i="1"/>
  <c r="D1050" i="1" s="1"/>
  <c r="U1049" i="1"/>
  <c r="R1048" i="1"/>
  <c r="S1048" i="1" s="1"/>
  <c r="C1049" i="1" s="1"/>
  <c r="H1049" i="1"/>
  <c r="B1049" i="1"/>
  <c r="P1049" i="1"/>
  <c r="E1049" i="1"/>
  <c r="F1049" i="1" s="1"/>
  <c r="L981" i="1"/>
  <c r="M981" i="1" s="1"/>
  <c r="N981" i="1" s="1"/>
  <c r="O981" i="1" s="1"/>
  <c r="Q981" i="1" s="1"/>
  <c r="K982" i="1"/>
  <c r="I1047" i="1"/>
  <c r="G1048" i="1"/>
  <c r="J1305" i="1"/>
  <c r="T1050" i="1" l="1"/>
  <c r="U1050" i="1"/>
  <c r="R1049" i="1"/>
  <c r="S1049" i="1" s="1"/>
  <c r="C1050" i="1" s="1"/>
  <c r="A1051" i="1"/>
  <c r="D1051" i="1" s="1"/>
  <c r="P1050" i="1"/>
  <c r="B1050" i="1"/>
  <c r="E1050" i="1"/>
  <c r="F1050" i="1" s="1"/>
  <c r="L982" i="1"/>
  <c r="M982" i="1" s="1"/>
  <c r="N982" i="1" s="1"/>
  <c r="O982" i="1" s="1"/>
  <c r="Q982" i="1" s="1"/>
  <c r="K983" i="1"/>
  <c r="J1306" i="1"/>
  <c r="I1048" i="1"/>
  <c r="G1049" i="1"/>
  <c r="H1050" i="1" s="1"/>
  <c r="U1051" i="1" l="1"/>
  <c r="T1051" i="1"/>
  <c r="R1050" i="1"/>
  <c r="S1050" i="1" s="1"/>
  <c r="C1051" i="1" s="1"/>
  <c r="A1052" i="1"/>
  <c r="D1052" i="1" s="1"/>
  <c r="P1051" i="1"/>
  <c r="B1051" i="1"/>
  <c r="H1051" i="1"/>
  <c r="E1051" i="1"/>
  <c r="F1051" i="1" s="1"/>
  <c r="L983" i="1"/>
  <c r="M983" i="1" s="1"/>
  <c r="N983" i="1" s="1"/>
  <c r="O983" i="1" s="1"/>
  <c r="Q983" i="1" s="1"/>
  <c r="K984" i="1"/>
  <c r="I1049" i="1"/>
  <c r="G1050" i="1"/>
  <c r="J1307" i="1"/>
  <c r="U1052" i="1" l="1"/>
  <c r="P1052" i="1"/>
  <c r="R1052" i="1" s="1"/>
  <c r="S1052" i="1" s="1"/>
  <c r="A1053" i="1"/>
  <c r="D1053" i="1" s="1"/>
  <c r="T1052" i="1"/>
  <c r="B1052" i="1"/>
  <c r="R1051" i="1"/>
  <c r="S1051" i="1" s="1"/>
  <c r="C1052" i="1" s="1"/>
  <c r="E1052" i="1"/>
  <c r="F1052" i="1" s="1"/>
  <c r="L984" i="1"/>
  <c r="M984" i="1" s="1"/>
  <c r="N984" i="1" s="1"/>
  <c r="O984" i="1" s="1"/>
  <c r="Q984" i="1" s="1"/>
  <c r="K985" i="1"/>
  <c r="J1308" i="1"/>
  <c r="I1050" i="1"/>
  <c r="G1051" i="1"/>
  <c r="H1052" i="1" s="1"/>
  <c r="C1053" i="1" l="1"/>
  <c r="U1053" i="1"/>
  <c r="B1053" i="1"/>
  <c r="P1053" i="1"/>
  <c r="R1053" i="1" s="1"/>
  <c r="S1053" i="1" s="1"/>
  <c r="A1054" i="1"/>
  <c r="D1054" i="1" s="1"/>
  <c r="T1053" i="1"/>
  <c r="E1053" i="1"/>
  <c r="F1053" i="1" s="1"/>
  <c r="L985" i="1"/>
  <c r="M985" i="1" s="1"/>
  <c r="N985" i="1" s="1"/>
  <c r="O985" i="1" s="1"/>
  <c r="Q985" i="1" s="1"/>
  <c r="K986" i="1"/>
  <c r="J1309" i="1"/>
  <c r="I1051" i="1"/>
  <c r="G1052" i="1"/>
  <c r="H1053" i="1" s="1"/>
  <c r="C1054" i="1" l="1"/>
  <c r="A1055" i="1"/>
  <c r="D1055" i="1" s="1"/>
  <c r="B1054" i="1"/>
  <c r="U1054" i="1"/>
  <c r="T1054" i="1"/>
  <c r="P1054" i="1"/>
  <c r="E1054" i="1"/>
  <c r="F1054" i="1" s="1"/>
  <c r="L986" i="1"/>
  <c r="M986" i="1" s="1"/>
  <c r="N986" i="1" s="1"/>
  <c r="O986" i="1" s="1"/>
  <c r="Q986" i="1" s="1"/>
  <c r="K987" i="1"/>
  <c r="I1052" i="1"/>
  <c r="G1053" i="1"/>
  <c r="H1054" i="1" s="1"/>
  <c r="J1310" i="1"/>
  <c r="T1055" i="1" l="1"/>
  <c r="H1055" i="1"/>
  <c r="R1054" i="1"/>
  <c r="S1054" i="1" s="1"/>
  <c r="C1055" i="1" s="1"/>
  <c r="U1055" i="1"/>
  <c r="A1056" i="1"/>
  <c r="D1056" i="1" s="1"/>
  <c r="P1055" i="1"/>
  <c r="R1055" i="1" s="1"/>
  <c r="S1055" i="1" s="1"/>
  <c r="B1055" i="1"/>
  <c r="E1055" i="1"/>
  <c r="F1055" i="1" s="1"/>
  <c r="L987" i="1"/>
  <c r="M987" i="1" s="1"/>
  <c r="N987" i="1" s="1"/>
  <c r="O987" i="1" s="1"/>
  <c r="Q987" i="1" s="1"/>
  <c r="K988" i="1"/>
  <c r="J1311" i="1"/>
  <c r="I1053" i="1"/>
  <c r="G1054" i="1"/>
  <c r="C1056" i="1" l="1"/>
  <c r="U1056" i="1"/>
  <c r="A1057" i="1"/>
  <c r="D1057" i="1" s="1"/>
  <c r="B1056" i="1"/>
  <c r="T1056" i="1"/>
  <c r="P1056" i="1"/>
  <c r="E1056" i="1"/>
  <c r="F1056" i="1" s="1"/>
  <c r="L988" i="1"/>
  <c r="M988" i="1" s="1"/>
  <c r="N988" i="1" s="1"/>
  <c r="O988" i="1" s="1"/>
  <c r="Q988" i="1" s="1"/>
  <c r="K989" i="1"/>
  <c r="J1312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7" i="1"/>
  <c r="F1057" i="1" s="1"/>
  <c r="L989" i="1"/>
  <c r="M989" i="1" s="1"/>
  <c r="N989" i="1" s="1"/>
  <c r="O989" i="1" s="1"/>
  <c r="Q989" i="1" s="1"/>
  <c r="K990" i="1"/>
  <c r="J1313" i="1"/>
  <c r="I1055" i="1"/>
  <c r="G1056" i="1"/>
  <c r="U1058" i="1" l="1"/>
  <c r="T1058" i="1"/>
  <c r="R1057" i="1"/>
  <c r="S1057" i="1" s="1"/>
  <c r="C1058" i="1" s="1"/>
  <c r="A1059" i="1"/>
  <c r="D1059" i="1" s="1"/>
  <c r="P1058" i="1"/>
  <c r="B1058" i="1"/>
  <c r="E1058" i="1"/>
  <c r="F1058" i="1" s="1"/>
  <c r="L990" i="1"/>
  <c r="M990" i="1" s="1"/>
  <c r="N990" i="1" s="1"/>
  <c r="O990" i="1" s="1"/>
  <c r="Q990" i="1" s="1"/>
  <c r="K991" i="1"/>
  <c r="I1056" i="1"/>
  <c r="G1057" i="1"/>
  <c r="H1058" i="1" s="1"/>
  <c r="J1314" i="1"/>
  <c r="T1059" i="1" l="1"/>
  <c r="A1060" i="1"/>
  <c r="D1060" i="1" s="1"/>
  <c r="P1059" i="1"/>
  <c r="B1059" i="1"/>
  <c r="R1058" i="1"/>
  <c r="S1058" i="1" s="1"/>
  <c r="C1059" i="1" s="1"/>
  <c r="U1059" i="1"/>
  <c r="H1059" i="1"/>
  <c r="E1059" i="1"/>
  <c r="F1059" i="1" s="1"/>
  <c r="L991" i="1"/>
  <c r="M991" i="1" s="1"/>
  <c r="N991" i="1" s="1"/>
  <c r="O991" i="1" s="1"/>
  <c r="Q991" i="1" s="1"/>
  <c r="K992" i="1"/>
  <c r="J1315" i="1"/>
  <c r="I1057" i="1"/>
  <c r="G1058" i="1"/>
  <c r="U1060" i="1" l="1"/>
  <c r="B1060" i="1"/>
  <c r="A1061" i="1"/>
  <c r="D1061" i="1" s="1"/>
  <c r="T1060" i="1"/>
  <c r="P1060" i="1"/>
  <c r="R1059" i="1"/>
  <c r="S1059" i="1" s="1"/>
  <c r="C1060" i="1" s="1"/>
  <c r="E1060" i="1"/>
  <c r="F1060" i="1" s="1"/>
  <c r="L992" i="1"/>
  <c r="M992" i="1" s="1"/>
  <c r="N992" i="1" s="1"/>
  <c r="O992" i="1" s="1"/>
  <c r="Q992" i="1" s="1"/>
  <c r="K993" i="1"/>
  <c r="I1058" i="1"/>
  <c r="G1059" i="1"/>
  <c r="H1060" i="1" s="1"/>
  <c r="J1316" i="1"/>
  <c r="U1061" i="1" l="1"/>
  <c r="H1061" i="1"/>
  <c r="B1061" i="1"/>
  <c r="P1061" i="1"/>
  <c r="R1061" i="1" s="1"/>
  <c r="S1061" i="1" s="1"/>
  <c r="R1060" i="1"/>
  <c r="S1060" i="1" s="1"/>
  <c r="C1061" i="1" s="1"/>
  <c r="T1061" i="1"/>
  <c r="A1062" i="1"/>
  <c r="D1062" i="1" s="1"/>
  <c r="E1061" i="1"/>
  <c r="F1061" i="1" s="1"/>
  <c r="L993" i="1"/>
  <c r="M993" i="1" s="1"/>
  <c r="N993" i="1" s="1"/>
  <c r="O993" i="1" s="1"/>
  <c r="Q993" i="1" s="1"/>
  <c r="K994" i="1"/>
  <c r="J1317" i="1"/>
  <c r="I1059" i="1"/>
  <c r="G1060" i="1"/>
  <c r="C1062" i="1" l="1"/>
  <c r="B1062" i="1"/>
  <c r="U1062" i="1"/>
  <c r="P1062" i="1"/>
  <c r="H1062" i="1"/>
  <c r="T1062" i="1"/>
  <c r="A1063" i="1"/>
  <c r="D1063" i="1" s="1"/>
  <c r="E1062" i="1"/>
  <c r="F1062" i="1" s="1"/>
  <c r="L994" i="1"/>
  <c r="M994" i="1" s="1"/>
  <c r="N994" i="1" s="1"/>
  <c r="O994" i="1" s="1"/>
  <c r="Q994" i="1" s="1"/>
  <c r="K995" i="1"/>
  <c r="I1060" i="1"/>
  <c r="G1061" i="1"/>
  <c r="J1318" i="1"/>
  <c r="T1063" i="1" l="1"/>
  <c r="H1063" i="1"/>
  <c r="R1062" i="1"/>
  <c r="S1062" i="1" s="1"/>
  <c r="C1063" i="1" s="1"/>
  <c r="U1063" i="1"/>
  <c r="P1063" i="1"/>
  <c r="R1063" i="1" s="1"/>
  <c r="S1063" i="1" s="1"/>
  <c r="A1064" i="1"/>
  <c r="D1064" i="1" s="1"/>
  <c r="B1063" i="1"/>
  <c r="E1063" i="1"/>
  <c r="F1063" i="1" s="1"/>
  <c r="L995" i="1"/>
  <c r="M995" i="1" s="1"/>
  <c r="N995" i="1" s="1"/>
  <c r="O995" i="1" s="1"/>
  <c r="Q995" i="1" s="1"/>
  <c r="K996" i="1"/>
  <c r="I1061" i="1"/>
  <c r="G1062" i="1"/>
  <c r="J1319" i="1"/>
  <c r="C1064" i="1" l="1"/>
  <c r="P1064" i="1"/>
  <c r="A1065" i="1"/>
  <c r="D1065" i="1" s="1"/>
  <c r="B1064" i="1"/>
  <c r="T1064" i="1"/>
  <c r="U1064" i="1"/>
  <c r="E1064" i="1"/>
  <c r="F1064" i="1" s="1"/>
  <c r="L996" i="1"/>
  <c r="M996" i="1" s="1"/>
  <c r="N996" i="1" s="1"/>
  <c r="O996" i="1" s="1"/>
  <c r="Q996" i="1" s="1"/>
  <c r="K997" i="1"/>
  <c r="J1320" i="1"/>
  <c r="I1062" i="1"/>
  <c r="G1063" i="1"/>
  <c r="H1064" i="1" s="1"/>
  <c r="U1065" i="1" l="1"/>
  <c r="T1065" i="1"/>
  <c r="H1065" i="1"/>
  <c r="P1065" i="1"/>
  <c r="R1065" i="1" s="1"/>
  <c r="S1065" i="1" s="1"/>
  <c r="B1065" i="1"/>
  <c r="R1064" i="1"/>
  <c r="S1064" i="1" s="1"/>
  <c r="C1065" i="1" s="1"/>
  <c r="A1066" i="1"/>
  <c r="D1066" i="1" s="1"/>
  <c r="E1065" i="1"/>
  <c r="F1065" i="1" s="1"/>
  <c r="L997" i="1"/>
  <c r="M997" i="1" s="1"/>
  <c r="N997" i="1" s="1"/>
  <c r="O997" i="1" s="1"/>
  <c r="Q997" i="1" s="1"/>
  <c r="K998" i="1"/>
  <c r="I1063" i="1"/>
  <c r="G1064" i="1"/>
  <c r="J1321" i="1"/>
  <c r="C1066" i="1" l="1"/>
  <c r="P1066" i="1"/>
  <c r="H1066" i="1"/>
  <c r="U1066" i="1"/>
  <c r="T1066" i="1"/>
  <c r="B1066" i="1"/>
  <c r="A1067" i="1"/>
  <c r="D1067" i="1" s="1"/>
  <c r="E1066" i="1"/>
  <c r="F1066" i="1" s="1"/>
  <c r="L998" i="1"/>
  <c r="M998" i="1" s="1"/>
  <c r="N998" i="1" s="1"/>
  <c r="O998" i="1" s="1"/>
  <c r="Q998" i="1" s="1"/>
  <c r="K999" i="1"/>
  <c r="I1064" i="1"/>
  <c r="G1065" i="1"/>
  <c r="J1322" i="1"/>
  <c r="H1067" i="1" l="1"/>
  <c r="T1067" i="1"/>
  <c r="R1066" i="1"/>
  <c r="S1066" i="1" s="1"/>
  <c r="C1067" i="1" s="1"/>
  <c r="U1067" i="1"/>
  <c r="A1068" i="1"/>
  <c r="D1068" i="1" s="1"/>
  <c r="B1067" i="1"/>
  <c r="P1067" i="1"/>
  <c r="R1067" i="1" s="1"/>
  <c r="S1067" i="1" s="1"/>
  <c r="E1067" i="1"/>
  <c r="F1067" i="1" s="1"/>
  <c r="L999" i="1"/>
  <c r="M999" i="1" s="1"/>
  <c r="N999" i="1" s="1"/>
  <c r="O999" i="1" s="1"/>
  <c r="Q999" i="1" s="1"/>
  <c r="K1000" i="1"/>
  <c r="I1065" i="1"/>
  <c r="G1066" i="1"/>
  <c r="J1323" i="1"/>
  <c r="C1068" i="1" l="1"/>
  <c r="H1068" i="1"/>
  <c r="T1068" i="1"/>
  <c r="U1068" i="1"/>
  <c r="P1068" i="1"/>
  <c r="R1068" i="1" s="1"/>
  <c r="S1068" i="1" s="1"/>
  <c r="B1068" i="1"/>
  <c r="A1069" i="1"/>
  <c r="D1069" i="1" s="1"/>
  <c r="E1068" i="1"/>
  <c r="F1068" i="1" s="1"/>
  <c r="L1000" i="1"/>
  <c r="M1000" i="1" s="1"/>
  <c r="N1000" i="1" s="1"/>
  <c r="O1000" i="1" s="1"/>
  <c r="Q1000" i="1" s="1"/>
  <c r="K1001" i="1"/>
  <c r="I1066" i="1"/>
  <c r="G1067" i="1"/>
  <c r="J1324" i="1"/>
  <c r="C1069" i="1" l="1"/>
  <c r="B1069" i="1"/>
  <c r="P1069" i="1"/>
  <c r="R1069" i="1" s="1"/>
  <c r="S1069" i="1" s="1"/>
  <c r="A1070" i="1"/>
  <c r="D1070" i="1" s="1"/>
  <c r="H1069" i="1"/>
  <c r="T1069" i="1"/>
  <c r="U1069" i="1"/>
  <c r="E1069" i="1"/>
  <c r="F1069" i="1" s="1"/>
  <c r="L1001" i="1"/>
  <c r="M1001" i="1" s="1"/>
  <c r="N1001" i="1" s="1"/>
  <c r="O1001" i="1" s="1"/>
  <c r="Q1001" i="1" s="1"/>
  <c r="K1002" i="1"/>
  <c r="I1067" i="1"/>
  <c r="G1068" i="1"/>
  <c r="J1325" i="1"/>
  <c r="C1070" i="1" l="1"/>
  <c r="H1070" i="1"/>
  <c r="P1070" i="1"/>
  <c r="T1070" i="1"/>
  <c r="A1071" i="1"/>
  <c r="D1071" i="1" s="1"/>
  <c r="B1070" i="1"/>
  <c r="U1070" i="1"/>
  <c r="E1070" i="1"/>
  <c r="F1070" i="1" s="1"/>
  <c r="L1002" i="1"/>
  <c r="M1002" i="1" s="1"/>
  <c r="N1002" i="1" s="1"/>
  <c r="O1002" i="1" s="1"/>
  <c r="Q1002" i="1" s="1"/>
  <c r="K1003" i="1"/>
  <c r="J1326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1" i="1"/>
  <c r="F1071" i="1" s="1"/>
  <c r="L1003" i="1"/>
  <c r="M1003" i="1" s="1"/>
  <c r="N1003" i="1" s="1"/>
  <c r="O1003" i="1" s="1"/>
  <c r="Q1003" i="1" s="1"/>
  <c r="K1004" i="1"/>
  <c r="I1069" i="1"/>
  <c r="G1070" i="1"/>
  <c r="H1071" i="1" s="1"/>
  <c r="J1327" i="1"/>
  <c r="U1072" i="1" l="1"/>
  <c r="T1072" i="1"/>
  <c r="R1071" i="1"/>
  <c r="S1071" i="1" s="1"/>
  <c r="C1072" i="1" s="1"/>
  <c r="A1073" i="1"/>
  <c r="D1073" i="1" s="1"/>
  <c r="P1072" i="1"/>
  <c r="B1072" i="1"/>
  <c r="E1072" i="1"/>
  <c r="F1072" i="1" s="1"/>
  <c r="L1004" i="1"/>
  <c r="M1004" i="1" s="1"/>
  <c r="N1004" i="1" s="1"/>
  <c r="O1004" i="1" s="1"/>
  <c r="Q1004" i="1" s="1"/>
  <c r="K1005" i="1"/>
  <c r="J1328" i="1"/>
  <c r="I1070" i="1"/>
  <c r="G1071" i="1"/>
  <c r="H1072" i="1" s="1"/>
  <c r="T1073" i="1" l="1"/>
  <c r="R1072" i="1"/>
  <c r="S1072" i="1" s="1"/>
  <c r="C1073" i="1" s="1"/>
  <c r="U1073" i="1"/>
  <c r="A1074" i="1"/>
  <c r="D1074" i="1" s="1"/>
  <c r="P1073" i="1"/>
  <c r="R1073" i="1" s="1"/>
  <c r="S1073" i="1" s="1"/>
  <c r="B1073" i="1"/>
  <c r="H1073" i="1"/>
  <c r="E1073" i="1"/>
  <c r="F1073" i="1" s="1"/>
  <c r="L1005" i="1"/>
  <c r="M1005" i="1" s="1"/>
  <c r="N1005" i="1" s="1"/>
  <c r="O1005" i="1" s="1"/>
  <c r="Q1005" i="1" s="1"/>
  <c r="K1006" i="1"/>
  <c r="I1071" i="1"/>
  <c r="G1072" i="1"/>
  <c r="J1329" i="1"/>
  <c r="C1074" i="1" l="1"/>
  <c r="B1074" i="1"/>
  <c r="T1074" i="1"/>
  <c r="U1074" i="1"/>
  <c r="A1075" i="1"/>
  <c r="D1075" i="1" s="1"/>
  <c r="P1074" i="1"/>
  <c r="E1074" i="1"/>
  <c r="F1074" i="1" s="1"/>
  <c r="L1006" i="1"/>
  <c r="M1006" i="1" s="1"/>
  <c r="N1006" i="1" s="1"/>
  <c r="O1006" i="1" s="1"/>
  <c r="Q1006" i="1" s="1"/>
  <c r="K1007" i="1"/>
  <c r="J1330" i="1"/>
  <c r="I1072" i="1"/>
  <c r="G1073" i="1"/>
  <c r="H1074" i="1" s="1"/>
  <c r="T1075" i="1" l="1"/>
  <c r="R1074" i="1"/>
  <c r="S1074" i="1" s="1"/>
  <c r="C1075" i="1" s="1"/>
  <c r="U1075" i="1"/>
  <c r="A1076" i="1"/>
  <c r="D1076" i="1" s="1"/>
  <c r="B1075" i="1"/>
  <c r="H1075" i="1"/>
  <c r="P1075" i="1"/>
  <c r="E1075" i="1"/>
  <c r="F1075" i="1" s="1"/>
  <c r="L1007" i="1"/>
  <c r="M1007" i="1" s="1"/>
  <c r="N1007" i="1" s="1"/>
  <c r="O1007" i="1" s="1"/>
  <c r="Q1007" i="1" s="1"/>
  <c r="K1008" i="1"/>
  <c r="I1073" i="1"/>
  <c r="G1074" i="1"/>
  <c r="J1331" i="1"/>
  <c r="U1076" i="1" l="1"/>
  <c r="H1076" i="1"/>
  <c r="A1077" i="1"/>
  <c r="D1077" i="1" s="1"/>
  <c r="P1076" i="1"/>
  <c r="R1075" i="1"/>
  <c r="S1075" i="1" s="1"/>
  <c r="C1076" i="1" s="1"/>
  <c r="B1076" i="1"/>
  <c r="T1076" i="1"/>
  <c r="E1076" i="1"/>
  <c r="F1076" i="1" s="1"/>
  <c r="L1008" i="1"/>
  <c r="M1008" i="1" s="1"/>
  <c r="N1008" i="1" s="1"/>
  <c r="O1008" i="1" s="1"/>
  <c r="Q1008" i="1" s="1"/>
  <c r="K1009" i="1"/>
  <c r="I1074" i="1"/>
  <c r="G1075" i="1"/>
  <c r="J1332" i="1"/>
  <c r="T1077" i="1" l="1"/>
  <c r="H1077" i="1"/>
  <c r="A1078" i="1"/>
  <c r="D1078" i="1" s="1"/>
  <c r="P1077" i="1"/>
  <c r="R1077" i="1" s="1"/>
  <c r="S1077" i="1" s="1"/>
  <c r="B1077" i="1"/>
  <c r="U1077" i="1"/>
  <c r="R1076" i="1"/>
  <c r="S1076" i="1" s="1"/>
  <c r="C1077" i="1" s="1"/>
  <c r="E1077" i="1"/>
  <c r="F1077" i="1" s="1"/>
  <c r="L1009" i="1"/>
  <c r="M1009" i="1" s="1"/>
  <c r="N1009" i="1" s="1"/>
  <c r="O1009" i="1" s="1"/>
  <c r="Q1009" i="1" s="1"/>
  <c r="K1010" i="1"/>
  <c r="J1333" i="1"/>
  <c r="I1075" i="1"/>
  <c r="G1076" i="1"/>
  <c r="C1078" i="1" l="1"/>
  <c r="U1078" i="1"/>
  <c r="B1078" i="1"/>
  <c r="P1078" i="1"/>
  <c r="A1079" i="1"/>
  <c r="D1079" i="1" s="1"/>
  <c r="T1078" i="1"/>
  <c r="E1078" i="1"/>
  <c r="F1078" i="1" s="1"/>
  <c r="L1010" i="1"/>
  <c r="M1010" i="1" s="1"/>
  <c r="N1010" i="1" s="1"/>
  <c r="O1010" i="1" s="1"/>
  <c r="Q1010" i="1" s="1"/>
  <c r="K1011" i="1"/>
  <c r="I1076" i="1"/>
  <c r="G1077" i="1"/>
  <c r="H1078" i="1" s="1"/>
  <c r="J1334" i="1"/>
  <c r="T1079" i="1" l="1"/>
  <c r="H1079" i="1"/>
  <c r="B1079" i="1"/>
  <c r="A1080" i="1"/>
  <c r="D1080" i="1" s="1"/>
  <c r="R1078" i="1"/>
  <c r="S1078" i="1" s="1"/>
  <c r="C1079" i="1" s="1"/>
  <c r="U1079" i="1"/>
  <c r="P1079" i="1"/>
  <c r="E1079" i="1"/>
  <c r="F1079" i="1" s="1"/>
  <c r="L1011" i="1"/>
  <c r="M1011" i="1" s="1"/>
  <c r="N1011" i="1" s="1"/>
  <c r="O1011" i="1" s="1"/>
  <c r="Q1011" i="1" s="1"/>
  <c r="K1012" i="1"/>
  <c r="I1077" i="1"/>
  <c r="G1078" i="1"/>
  <c r="J1335" i="1"/>
  <c r="T1080" i="1" l="1"/>
  <c r="A1081" i="1"/>
  <c r="D1081" i="1" s="1"/>
  <c r="R1079" i="1"/>
  <c r="S1079" i="1" s="1"/>
  <c r="C1080" i="1" s="1"/>
  <c r="U1080" i="1"/>
  <c r="B1080" i="1"/>
  <c r="P1080" i="1"/>
  <c r="E1080" i="1"/>
  <c r="F1080" i="1" s="1"/>
  <c r="L1012" i="1"/>
  <c r="M1012" i="1" s="1"/>
  <c r="N1012" i="1" s="1"/>
  <c r="O1012" i="1" s="1"/>
  <c r="Q1012" i="1" s="1"/>
  <c r="K1013" i="1"/>
  <c r="I1078" i="1"/>
  <c r="G1079" i="1"/>
  <c r="H1080" i="1" s="1"/>
  <c r="J1336" i="1"/>
  <c r="U1081" i="1" l="1"/>
  <c r="T1081" i="1"/>
  <c r="H1081" i="1"/>
  <c r="A1082" i="1"/>
  <c r="D1082" i="1" s="1"/>
  <c r="P1081" i="1"/>
  <c r="B1081" i="1"/>
  <c r="R1080" i="1"/>
  <c r="S1080" i="1" s="1"/>
  <c r="C1081" i="1" s="1"/>
  <c r="E1081" i="1"/>
  <c r="F1081" i="1" s="1"/>
  <c r="L1013" i="1"/>
  <c r="M1013" i="1" s="1"/>
  <c r="N1013" i="1" s="1"/>
  <c r="O1013" i="1" s="1"/>
  <c r="Q1013" i="1" s="1"/>
  <c r="K1014" i="1"/>
  <c r="J1337" i="1"/>
  <c r="I1079" i="1"/>
  <c r="G1080" i="1"/>
  <c r="T1082" i="1" l="1"/>
  <c r="U1082" i="1"/>
  <c r="P1082" i="1"/>
  <c r="R1082" i="1" s="1"/>
  <c r="S1082" i="1" s="1"/>
  <c r="R1081" i="1"/>
  <c r="S1081" i="1" s="1"/>
  <c r="C1082" i="1" s="1"/>
  <c r="A1083" i="1"/>
  <c r="D1083" i="1" s="1"/>
  <c r="B1082" i="1"/>
  <c r="E1082" i="1"/>
  <c r="F1082" i="1" s="1"/>
  <c r="L1014" i="1"/>
  <c r="M1014" i="1" s="1"/>
  <c r="N1014" i="1" s="1"/>
  <c r="O1014" i="1" s="1"/>
  <c r="Q1014" i="1" s="1"/>
  <c r="K1015" i="1"/>
  <c r="I1080" i="1"/>
  <c r="G1081" i="1"/>
  <c r="H1082" i="1" s="1"/>
  <c r="J1338" i="1"/>
  <c r="C1083" i="1" l="1"/>
  <c r="H1083" i="1"/>
  <c r="B1083" i="1"/>
  <c r="P1083" i="1"/>
  <c r="R1083" i="1" s="1"/>
  <c r="S1083" i="1" s="1"/>
  <c r="U1083" i="1"/>
  <c r="A1084" i="1"/>
  <c r="D1084" i="1" s="1"/>
  <c r="T1083" i="1"/>
  <c r="E1083" i="1"/>
  <c r="F1083" i="1" s="1"/>
  <c r="L1015" i="1"/>
  <c r="M1015" i="1" s="1"/>
  <c r="N1015" i="1" s="1"/>
  <c r="O1015" i="1" s="1"/>
  <c r="Q1015" i="1" s="1"/>
  <c r="K1016" i="1"/>
  <c r="I1081" i="1"/>
  <c r="G1082" i="1"/>
  <c r="J1339" i="1"/>
  <c r="C1084" i="1" l="1"/>
  <c r="U1084" i="1"/>
  <c r="H1084" i="1"/>
  <c r="B1084" i="1"/>
  <c r="P1084" i="1"/>
  <c r="A1085" i="1"/>
  <c r="D1085" i="1" s="1"/>
  <c r="T1084" i="1"/>
  <c r="E1084" i="1"/>
  <c r="F1084" i="1" s="1"/>
  <c r="L1016" i="1"/>
  <c r="M1016" i="1" s="1"/>
  <c r="N1016" i="1" s="1"/>
  <c r="O1016" i="1" s="1"/>
  <c r="Q1016" i="1" s="1"/>
  <c r="K1017" i="1"/>
  <c r="J1340" i="1"/>
  <c r="I1082" i="1"/>
  <c r="G1083" i="1"/>
  <c r="T1085" i="1" l="1"/>
  <c r="H1085" i="1"/>
  <c r="P1085" i="1"/>
  <c r="R1085" i="1" s="1"/>
  <c r="S1085" i="1" s="1"/>
  <c r="B1085" i="1"/>
  <c r="U1085" i="1"/>
  <c r="A1086" i="1"/>
  <c r="D1086" i="1" s="1"/>
  <c r="R1084" i="1"/>
  <c r="S1084" i="1" s="1"/>
  <c r="C1085" i="1" s="1"/>
  <c r="E1085" i="1"/>
  <c r="F1085" i="1" s="1"/>
  <c r="L1017" i="1"/>
  <c r="M1017" i="1" s="1"/>
  <c r="N1017" i="1" s="1"/>
  <c r="O1017" i="1" s="1"/>
  <c r="Q1017" i="1" s="1"/>
  <c r="K1018" i="1"/>
  <c r="I1083" i="1"/>
  <c r="G1084" i="1"/>
  <c r="J1341" i="1"/>
  <c r="C1086" i="1" l="1"/>
  <c r="P1086" i="1"/>
  <c r="U1086" i="1"/>
  <c r="T1086" i="1"/>
  <c r="A1087" i="1"/>
  <c r="D1087" i="1" s="1"/>
  <c r="B1086" i="1"/>
  <c r="E1086" i="1"/>
  <c r="F1086" i="1" s="1"/>
  <c r="L1018" i="1"/>
  <c r="M1018" i="1" s="1"/>
  <c r="N1018" i="1" s="1"/>
  <c r="O1018" i="1" s="1"/>
  <c r="Q1018" i="1" s="1"/>
  <c r="K1019" i="1"/>
  <c r="J1342" i="1"/>
  <c r="I1084" i="1"/>
  <c r="G1085" i="1"/>
  <c r="H1086" i="1" s="1"/>
  <c r="U1087" i="1" l="1"/>
  <c r="H1087" i="1"/>
  <c r="P1087" i="1"/>
  <c r="R1087" i="1" s="1"/>
  <c r="S1087" i="1" s="1"/>
  <c r="R1086" i="1"/>
  <c r="S1086" i="1" s="1"/>
  <c r="C1087" i="1" s="1"/>
  <c r="T1087" i="1"/>
  <c r="A1088" i="1"/>
  <c r="D1088" i="1" s="1"/>
  <c r="B1087" i="1"/>
  <c r="E1087" i="1"/>
  <c r="F1087" i="1" s="1"/>
  <c r="L1019" i="1"/>
  <c r="M1019" i="1" s="1"/>
  <c r="N1019" i="1" s="1"/>
  <c r="O1019" i="1" s="1"/>
  <c r="Q1019" i="1" s="1"/>
  <c r="K1020" i="1"/>
  <c r="I1085" i="1"/>
  <c r="G1086" i="1"/>
  <c r="J1343" i="1"/>
  <c r="C1088" i="1" l="1"/>
  <c r="B1088" i="1"/>
  <c r="H1088" i="1"/>
  <c r="T1088" i="1"/>
  <c r="U1088" i="1"/>
  <c r="P1088" i="1"/>
  <c r="A1089" i="1"/>
  <c r="D1089" i="1" s="1"/>
  <c r="E1088" i="1"/>
  <c r="F1088" i="1" s="1"/>
  <c r="L1020" i="1"/>
  <c r="M1020" i="1" s="1"/>
  <c r="N1020" i="1" s="1"/>
  <c r="O1020" i="1" s="1"/>
  <c r="Q1020" i="1" s="1"/>
  <c r="K1021" i="1"/>
  <c r="I1086" i="1"/>
  <c r="G1087" i="1"/>
  <c r="J1344" i="1"/>
  <c r="T1089" i="1" l="1"/>
  <c r="H1089" i="1"/>
  <c r="A1090" i="1"/>
  <c r="D1090" i="1" s="1"/>
  <c r="P1089" i="1"/>
  <c r="B1089" i="1"/>
  <c r="U1089" i="1"/>
  <c r="R1088" i="1"/>
  <c r="S1088" i="1" s="1"/>
  <c r="C1089" i="1" s="1"/>
  <c r="E1089" i="1"/>
  <c r="F1089" i="1" s="1"/>
  <c r="L1021" i="1"/>
  <c r="M1021" i="1" s="1"/>
  <c r="N1021" i="1" s="1"/>
  <c r="O1021" i="1" s="1"/>
  <c r="Q1021" i="1" s="1"/>
  <c r="K1022" i="1"/>
  <c r="J1345" i="1"/>
  <c r="I1087" i="1"/>
  <c r="G1088" i="1"/>
  <c r="U1090" i="1" l="1"/>
  <c r="B1090" i="1"/>
  <c r="T1090" i="1"/>
  <c r="R1089" i="1"/>
  <c r="S1089" i="1" s="1"/>
  <c r="C1090" i="1" s="1"/>
  <c r="A1091" i="1"/>
  <c r="D1091" i="1" s="1"/>
  <c r="P1090" i="1"/>
  <c r="R1090" i="1" s="1"/>
  <c r="S1090" i="1" s="1"/>
  <c r="E1090" i="1"/>
  <c r="F1090" i="1" s="1"/>
  <c r="L1022" i="1"/>
  <c r="M1022" i="1" s="1"/>
  <c r="N1022" i="1" s="1"/>
  <c r="O1022" i="1" s="1"/>
  <c r="Q1022" i="1" s="1"/>
  <c r="K1023" i="1"/>
  <c r="I1088" i="1"/>
  <c r="G1089" i="1"/>
  <c r="H1090" i="1" s="1"/>
  <c r="J1346" i="1"/>
  <c r="C1091" i="1" l="1"/>
  <c r="A1092" i="1"/>
  <c r="D1092" i="1" s="1"/>
  <c r="U1091" i="1"/>
  <c r="T1091" i="1"/>
  <c r="P1091" i="1"/>
  <c r="H1091" i="1"/>
  <c r="B1091" i="1"/>
  <c r="E1091" i="1"/>
  <c r="F1091" i="1" s="1"/>
  <c r="L1023" i="1"/>
  <c r="M1023" i="1" s="1"/>
  <c r="N1023" i="1" s="1"/>
  <c r="O1023" i="1" s="1"/>
  <c r="Q1023" i="1" s="1"/>
  <c r="K1024" i="1"/>
  <c r="J1347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2" i="1"/>
  <c r="F1092" i="1" s="1"/>
  <c r="L1024" i="1"/>
  <c r="M1024" i="1" s="1"/>
  <c r="N1024" i="1" s="1"/>
  <c r="O1024" i="1" s="1"/>
  <c r="Q1024" i="1" s="1"/>
  <c r="K1025" i="1"/>
  <c r="I1090" i="1"/>
  <c r="G1091" i="1"/>
  <c r="H1092" i="1" s="1"/>
  <c r="J1348" i="1"/>
  <c r="T1093" i="1" l="1"/>
  <c r="B1093" i="1"/>
  <c r="U1093" i="1"/>
  <c r="R1092" i="1"/>
  <c r="S1092" i="1" s="1"/>
  <c r="C1093" i="1" s="1"/>
  <c r="A1094" i="1"/>
  <c r="D1094" i="1" s="1"/>
  <c r="P1093" i="1"/>
  <c r="E1093" i="1"/>
  <c r="F1093" i="1" s="1"/>
  <c r="L1025" i="1"/>
  <c r="M1025" i="1" s="1"/>
  <c r="N1025" i="1" s="1"/>
  <c r="O1025" i="1" s="1"/>
  <c r="Q1025" i="1" s="1"/>
  <c r="K1026" i="1"/>
  <c r="J1349" i="1"/>
  <c r="I1091" i="1"/>
  <c r="G1092" i="1"/>
  <c r="H1093" i="1" s="1"/>
  <c r="U1094" i="1" l="1"/>
  <c r="T1094" i="1"/>
  <c r="R1093" i="1"/>
  <c r="S1093" i="1" s="1"/>
  <c r="C1094" i="1" s="1"/>
  <c r="A1095" i="1"/>
  <c r="D1095" i="1" s="1"/>
  <c r="P1094" i="1"/>
  <c r="B1094" i="1"/>
  <c r="H1094" i="1"/>
  <c r="E1094" i="1"/>
  <c r="F1094" i="1" s="1"/>
  <c r="L1026" i="1"/>
  <c r="M1026" i="1" s="1"/>
  <c r="N1026" i="1" s="1"/>
  <c r="O1026" i="1" s="1"/>
  <c r="Q1026" i="1" s="1"/>
  <c r="K1027" i="1"/>
  <c r="I1092" i="1"/>
  <c r="G1093" i="1"/>
  <c r="J1350" i="1"/>
  <c r="T1095" i="1" l="1"/>
  <c r="B1095" i="1"/>
  <c r="U1095" i="1"/>
  <c r="A1096" i="1"/>
  <c r="D1096" i="1" s="1"/>
  <c r="R1094" i="1"/>
  <c r="S1094" i="1" s="1"/>
  <c r="C1095" i="1" s="1"/>
  <c r="P1095" i="1"/>
  <c r="R1095" i="1" s="1"/>
  <c r="S1095" i="1" s="1"/>
  <c r="E1095" i="1"/>
  <c r="F1095" i="1" s="1"/>
  <c r="L1027" i="1"/>
  <c r="M1027" i="1" s="1"/>
  <c r="N1027" i="1" s="1"/>
  <c r="O1027" i="1" s="1"/>
  <c r="Q1027" i="1" s="1"/>
  <c r="K1028" i="1"/>
  <c r="I1093" i="1"/>
  <c r="G1094" i="1"/>
  <c r="H1095" i="1" s="1"/>
  <c r="J1351" i="1"/>
  <c r="C1096" i="1" l="1"/>
  <c r="B1096" i="1"/>
  <c r="A1097" i="1"/>
  <c r="D1097" i="1" s="1"/>
  <c r="U1096" i="1"/>
  <c r="T1096" i="1"/>
  <c r="H1096" i="1"/>
  <c r="P1096" i="1"/>
  <c r="E1096" i="1"/>
  <c r="F1096" i="1" s="1"/>
  <c r="L1028" i="1"/>
  <c r="M1028" i="1" s="1"/>
  <c r="N1028" i="1" s="1"/>
  <c r="O1028" i="1" s="1"/>
  <c r="Q1028" i="1" s="1"/>
  <c r="K1029" i="1"/>
  <c r="J1352" i="1"/>
  <c r="I1094" i="1"/>
  <c r="G1095" i="1"/>
  <c r="U1097" i="1" l="1"/>
  <c r="H1097" i="1"/>
  <c r="A1098" i="1"/>
  <c r="D1098" i="1" s="1"/>
  <c r="P1097" i="1"/>
  <c r="R1097" i="1" s="1"/>
  <c r="S1097" i="1" s="1"/>
  <c r="B1097" i="1"/>
  <c r="R1096" i="1"/>
  <c r="S1096" i="1" s="1"/>
  <c r="C1097" i="1" s="1"/>
  <c r="T1097" i="1"/>
  <c r="E1097" i="1"/>
  <c r="F1097" i="1" s="1"/>
  <c r="L1029" i="1"/>
  <c r="M1029" i="1" s="1"/>
  <c r="N1029" i="1" s="1"/>
  <c r="O1029" i="1" s="1"/>
  <c r="Q1029" i="1" s="1"/>
  <c r="K1030" i="1"/>
  <c r="I1095" i="1"/>
  <c r="G1096" i="1"/>
  <c r="J1353" i="1"/>
  <c r="C1098" i="1" l="1"/>
  <c r="U1098" i="1"/>
  <c r="H1098" i="1"/>
  <c r="T1098" i="1"/>
  <c r="A1099" i="1"/>
  <c r="D1099" i="1" s="1"/>
  <c r="B1098" i="1"/>
  <c r="P1098" i="1"/>
  <c r="E1098" i="1"/>
  <c r="F1098" i="1" s="1"/>
  <c r="L1030" i="1"/>
  <c r="M1030" i="1" s="1"/>
  <c r="N1030" i="1" s="1"/>
  <c r="O1030" i="1" s="1"/>
  <c r="Q1030" i="1" s="1"/>
  <c r="K1031" i="1"/>
  <c r="I1096" i="1"/>
  <c r="G1097" i="1"/>
  <c r="J1354" i="1"/>
  <c r="U1099" i="1" l="1"/>
  <c r="H1099" i="1"/>
  <c r="T1099" i="1"/>
  <c r="R1098" i="1"/>
  <c r="S1098" i="1" s="1"/>
  <c r="C1099" i="1" s="1"/>
  <c r="P1099" i="1"/>
  <c r="B1099" i="1"/>
  <c r="A1100" i="1"/>
  <c r="D1100" i="1" s="1"/>
  <c r="E1099" i="1"/>
  <c r="F1099" i="1" s="1"/>
  <c r="L1031" i="1"/>
  <c r="M1031" i="1" s="1"/>
  <c r="N1031" i="1" s="1"/>
  <c r="O1031" i="1" s="1"/>
  <c r="Q1031" i="1" s="1"/>
  <c r="K1032" i="1"/>
  <c r="J1355" i="1"/>
  <c r="I1097" i="1"/>
  <c r="G1098" i="1"/>
  <c r="U1100" i="1" l="1"/>
  <c r="P1100" i="1"/>
  <c r="T1100" i="1"/>
  <c r="R1099" i="1"/>
  <c r="S1099" i="1" s="1"/>
  <c r="C1100" i="1" s="1"/>
  <c r="B1100" i="1"/>
  <c r="A1101" i="1"/>
  <c r="D1101" i="1" s="1"/>
  <c r="E1100" i="1"/>
  <c r="F1100" i="1" s="1"/>
  <c r="L1032" i="1"/>
  <c r="M1032" i="1" s="1"/>
  <c r="N1032" i="1" s="1"/>
  <c r="O1032" i="1" s="1"/>
  <c r="Q1032" i="1" s="1"/>
  <c r="K1033" i="1"/>
  <c r="J1356" i="1"/>
  <c r="I1098" i="1"/>
  <c r="G1099" i="1"/>
  <c r="H1100" i="1" s="1"/>
  <c r="U1101" i="1" l="1"/>
  <c r="H1101" i="1"/>
  <c r="R1100" i="1"/>
  <c r="S1100" i="1" s="1"/>
  <c r="C1101" i="1" s="1"/>
  <c r="T1101" i="1"/>
  <c r="B1101" i="1"/>
  <c r="A1102" i="1"/>
  <c r="D1102" i="1" s="1"/>
  <c r="P1101" i="1"/>
  <c r="E1101" i="1"/>
  <c r="F1101" i="1" s="1"/>
  <c r="L1033" i="1"/>
  <c r="M1033" i="1" s="1"/>
  <c r="N1033" i="1" s="1"/>
  <c r="O1033" i="1" s="1"/>
  <c r="Q1033" i="1" s="1"/>
  <c r="K1034" i="1"/>
  <c r="J1357" i="1"/>
  <c r="I1099" i="1"/>
  <c r="G1100" i="1"/>
  <c r="U1102" i="1" l="1"/>
  <c r="P1102" i="1"/>
  <c r="B1102" i="1"/>
  <c r="T1102" i="1"/>
  <c r="R1101" i="1"/>
  <c r="S1101" i="1" s="1"/>
  <c r="C1102" i="1" s="1"/>
  <c r="A1103" i="1"/>
  <c r="D1103" i="1" s="1"/>
  <c r="E1102" i="1"/>
  <c r="F1102" i="1" s="1"/>
  <c r="L1034" i="1"/>
  <c r="M1034" i="1" s="1"/>
  <c r="N1034" i="1" s="1"/>
  <c r="O1034" i="1" s="1"/>
  <c r="Q1034" i="1" s="1"/>
  <c r="K1035" i="1"/>
  <c r="I1100" i="1"/>
  <c r="G1101" i="1"/>
  <c r="H1102" i="1" s="1"/>
  <c r="J1358" i="1"/>
  <c r="T1103" i="1" l="1"/>
  <c r="U1103" i="1"/>
  <c r="H1103" i="1"/>
  <c r="P1103" i="1"/>
  <c r="B1103" i="1"/>
  <c r="A1104" i="1"/>
  <c r="D1104" i="1" s="1"/>
  <c r="R1102" i="1"/>
  <c r="S1102" i="1" s="1"/>
  <c r="C1103" i="1" s="1"/>
  <c r="E1103" i="1"/>
  <c r="F1103" i="1" s="1"/>
  <c r="L1035" i="1"/>
  <c r="M1035" i="1" s="1"/>
  <c r="N1035" i="1" s="1"/>
  <c r="O1035" i="1" s="1"/>
  <c r="Q1035" i="1" s="1"/>
  <c r="K1036" i="1"/>
  <c r="J1359" i="1"/>
  <c r="I1101" i="1"/>
  <c r="G1102" i="1"/>
  <c r="U1104" i="1" l="1"/>
  <c r="R1103" i="1"/>
  <c r="S1103" i="1" s="1"/>
  <c r="C1104" i="1" s="1"/>
  <c r="T1104" i="1"/>
  <c r="A1105" i="1"/>
  <c r="D1105" i="1" s="1"/>
  <c r="P1104" i="1"/>
  <c r="B1104" i="1"/>
  <c r="E1104" i="1"/>
  <c r="F1104" i="1" s="1"/>
  <c r="L1036" i="1"/>
  <c r="M1036" i="1" s="1"/>
  <c r="N1036" i="1" s="1"/>
  <c r="O1036" i="1" s="1"/>
  <c r="Q1036" i="1" s="1"/>
  <c r="K1037" i="1"/>
  <c r="I1102" i="1"/>
  <c r="G1103" i="1"/>
  <c r="H1104" i="1" s="1"/>
  <c r="J1360" i="1"/>
  <c r="T1105" i="1" l="1"/>
  <c r="H1105" i="1"/>
  <c r="R1104" i="1"/>
  <c r="S1104" i="1" s="1"/>
  <c r="C1105" i="1" s="1"/>
  <c r="U1105" i="1"/>
  <c r="A1106" i="1"/>
  <c r="D1106" i="1" s="1"/>
  <c r="B1105" i="1"/>
  <c r="P1105" i="1"/>
  <c r="E1105" i="1"/>
  <c r="F1105" i="1" s="1"/>
  <c r="L1037" i="1"/>
  <c r="M1037" i="1" s="1"/>
  <c r="N1037" i="1" s="1"/>
  <c r="O1037" i="1" s="1"/>
  <c r="Q1037" i="1" s="1"/>
  <c r="K1038" i="1"/>
  <c r="J1361" i="1"/>
  <c r="I1103" i="1"/>
  <c r="G1104" i="1"/>
  <c r="H1106" i="1" l="1"/>
  <c r="A1107" i="1"/>
  <c r="D1107" i="1" s="1"/>
  <c r="T1106" i="1"/>
  <c r="R1105" i="1"/>
  <c r="S1105" i="1" s="1"/>
  <c r="C1106" i="1" s="1"/>
  <c r="U1106" i="1"/>
  <c r="B1106" i="1"/>
  <c r="P1106" i="1"/>
  <c r="R1106" i="1" s="1"/>
  <c r="S1106" i="1" s="1"/>
  <c r="E1106" i="1"/>
  <c r="F1106" i="1" s="1"/>
  <c r="L1038" i="1"/>
  <c r="M1038" i="1" s="1"/>
  <c r="N1038" i="1" s="1"/>
  <c r="O1038" i="1" s="1"/>
  <c r="Q1038" i="1" s="1"/>
  <c r="K1039" i="1"/>
  <c r="I1104" i="1"/>
  <c r="G1105" i="1"/>
  <c r="J1362" i="1"/>
  <c r="C1107" i="1" l="1"/>
  <c r="P1107" i="1"/>
  <c r="B1107" i="1"/>
  <c r="H1107" i="1"/>
  <c r="T1107" i="1"/>
  <c r="U1107" i="1"/>
  <c r="A1108" i="1"/>
  <c r="D1108" i="1" s="1"/>
  <c r="E1107" i="1"/>
  <c r="F1107" i="1" s="1"/>
  <c r="L1039" i="1"/>
  <c r="M1039" i="1" s="1"/>
  <c r="N1039" i="1" s="1"/>
  <c r="O1039" i="1" s="1"/>
  <c r="Q1039" i="1" s="1"/>
  <c r="K1040" i="1"/>
  <c r="J1363" i="1"/>
  <c r="I1105" i="1"/>
  <c r="G1106" i="1"/>
  <c r="U1108" i="1" l="1"/>
  <c r="T1108" i="1"/>
  <c r="R1107" i="1"/>
  <c r="S1107" i="1" s="1"/>
  <c r="C1108" i="1" s="1"/>
  <c r="B1108" i="1"/>
  <c r="A1109" i="1"/>
  <c r="D1109" i="1" s="1"/>
  <c r="P1108" i="1"/>
  <c r="E1108" i="1"/>
  <c r="F1108" i="1" s="1"/>
  <c r="L1040" i="1"/>
  <c r="M1040" i="1" s="1"/>
  <c r="N1040" i="1" s="1"/>
  <c r="O1040" i="1" s="1"/>
  <c r="Q1040" i="1" s="1"/>
  <c r="K1041" i="1"/>
  <c r="I1106" i="1"/>
  <c r="G1107" i="1"/>
  <c r="H1108" i="1" s="1"/>
  <c r="J1364" i="1"/>
  <c r="U1109" i="1" l="1"/>
  <c r="H1109" i="1"/>
  <c r="R1108" i="1"/>
  <c r="S1108" i="1" s="1"/>
  <c r="C1109" i="1" s="1"/>
  <c r="T1109" i="1"/>
  <c r="B1109" i="1"/>
  <c r="A1110" i="1"/>
  <c r="D1110" i="1" s="1"/>
  <c r="P1109" i="1"/>
  <c r="E1109" i="1"/>
  <c r="F1109" i="1" s="1"/>
  <c r="L1041" i="1"/>
  <c r="M1041" i="1" s="1"/>
  <c r="N1041" i="1" s="1"/>
  <c r="O1041" i="1" s="1"/>
  <c r="Q1041" i="1" s="1"/>
  <c r="K1042" i="1"/>
  <c r="J1365" i="1"/>
  <c r="I1107" i="1"/>
  <c r="G1108" i="1"/>
  <c r="T1110" i="1" l="1"/>
  <c r="H1110" i="1"/>
  <c r="U1110" i="1"/>
  <c r="R1109" i="1"/>
  <c r="S1109" i="1" s="1"/>
  <c r="C1110" i="1" s="1"/>
  <c r="A1111" i="1"/>
  <c r="D1111" i="1" s="1"/>
  <c r="P1110" i="1"/>
  <c r="B1110" i="1"/>
  <c r="E1110" i="1"/>
  <c r="F1110" i="1" s="1"/>
  <c r="L1042" i="1"/>
  <c r="M1042" i="1" s="1"/>
  <c r="N1042" i="1" s="1"/>
  <c r="O1042" i="1" s="1"/>
  <c r="Q1042" i="1" s="1"/>
  <c r="K1043" i="1"/>
  <c r="J1366" i="1"/>
  <c r="I1108" i="1"/>
  <c r="G1109" i="1"/>
  <c r="T1111" i="1" l="1"/>
  <c r="A1112" i="1"/>
  <c r="D1112" i="1" s="1"/>
  <c r="U1111" i="1"/>
  <c r="R1110" i="1"/>
  <c r="S1110" i="1" s="1"/>
  <c r="C1111" i="1" s="1"/>
  <c r="P1111" i="1"/>
  <c r="B1111" i="1"/>
  <c r="E1111" i="1"/>
  <c r="F1111" i="1" s="1"/>
  <c r="L1043" i="1"/>
  <c r="M1043" i="1" s="1"/>
  <c r="N1043" i="1" s="1"/>
  <c r="O1043" i="1" s="1"/>
  <c r="Q1043" i="1" s="1"/>
  <c r="K1044" i="1"/>
  <c r="I1109" i="1"/>
  <c r="G1110" i="1"/>
  <c r="H1111" i="1" s="1"/>
  <c r="J1367" i="1"/>
  <c r="U1112" i="1" l="1"/>
  <c r="R1111" i="1"/>
  <c r="S1111" i="1" s="1"/>
  <c r="C1112" i="1" s="1"/>
  <c r="T1112" i="1"/>
  <c r="A1113" i="1"/>
  <c r="D1113" i="1" s="1"/>
  <c r="B1112" i="1"/>
  <c r="P1112" i="1"/>
  <c r="R1112" i="1" s="1"/>
  <c r="S1112" i="1" s="1"/>
  <c r="E1112" i="1"/>
  <c r="F1112" i="1" s="1"/>
  <c r="L1044" i="1"/>
  <c r="M1044" i="1" s="1"/>
  <c r="N1044" i="1" s="1"/>
  <c r="O1044" i="1" s="1"/>
  <c r="Q1044" i="1" s="1"/>
  <c r="K1045" i="1"/>
  <c r="I1110" i="1"/>
  <c r="G1111" i="1"/>
  <c r="H1112" i="1" s="1"/>
  <c r="J1368" i="1"/>
  <c r="C1113" i="1" l="1"/>
  <c r="H1113" i="1"/>
  <c r="P1113" i="1"/>
  <c r="U1113" i="1"/>
  <c r="T1113" i="1"/>
  <c r="B1113" i="1"/>
  <c r="A1114" i="1"/>
  <c r="D1114" i="1" s="1"/>
  <c r="E1113" i="1"/>
  <c r="F1113" i="1" s="1"/>
  <c r="L1045" i="1"/>
  <c r="M1045" i="1" s="1"/>
  <c r="N1045" i="1" s="1"/>
  <c r="O1045" i="1" s="1"/>
  <c r="Q1045" i="1" s="1"/>
  <c r="K1046" i="1"/>
  <c r="J1369" i="1"/>
  <c r="I1111" i="1"/>
  <c r="G1112" i="1"/>
  <c r="T1114" i="1" l="1"/>
  <c r="A1115" i="1"/>
  <c r="D1115" i="1" s="1"/>
  <c r="R1113" i="1"/>
  <c r="S1113" i="1" s="1"/>
  <c r="C1114" i="1" s="1"/>
  <c r="P1114" i="1"/>
  <c r="B1114" i="1"/>
  <c r="U1114" i="1"/>
  <c r="E1114" i="1"/>
  <c r="F1114" i="1" s="1"/>
  <c r="L1046" i="1"/>
  <c r="M1046" i="1" s="1"/>
  <c r="N1046" i="1" s="1"/>
  <c r="O1046" i="1" s="1"/>
  <c r="Q1046" i="1" s="1"/>
  <c r="K1047" i="1"/>
  <c r="I1112" i="1"/>
  <c r="G1113" i="1"/>
  <c r="H1114" i="1" s="1"/>
  <c r="J1370" i="1"/>
  <c r="U1115" i="1" l="1"/>
  <c r="H1115" i="1"/>
  <c r="P1115" i="1"/>
  <c r="R1115" i="1" s="1"/>
  <c r="S1115" i="1" s="1"/>
  <c r="B1115" i="1"/>
  <c r="A1116" i="1"/>
  <c r="D1116" i="1" s="1"/>
  <c r="T1115" i="1"/>
  <c r="R1114" i="1"/>
  <c r="S1114" i="1" s="1"/>
  <c r="C1115" i="1" s="1"/>
  <c r="E1115" i="1"/>
  <c r="F1115" i="1" s="1"/>
  <c r="L1047" i="1"/>
  <c r="M1047" i="1" s="1"/>
  <c r="N1047" i="1" s="1"/>
  <c r="O1047" i="1" s="1"/>
  <c r="Q1047" i="1" s="1"/>
  <c r="K1048" i="1"/>
  <c r="J1371" i="1"/>
  <c r="I1113" i="1"/>
  <c r="G1114" i="1"/>
  <c r="C1116" i="1" l="1"/>
  <c r="T1116" i="1"/>
  <c r="U1116" i="1"/>
  <c r="P1116" i="1"/>
  <c r="A1117" i="1"/>
  <c r="D1117" i="1" s="1"/>
  <c r="B1116" i="1"/>
  <c r="E1116" i="1"/>
  <c r="F1116" i="1" s="1"/>
  <c r="L1048" i="1"/>
  <c r="M1048" i="1" s="1"/>
  <c r="N1048" i="1" s="1"/>
  <c r="O1048" i="1" s="1"/>
  <c r="Q1048" i="1" s="1"/>
  <c r="K1049" i="1"/>
  <c r="J1372" i="1"/>
  <c r="I1114" i="1"/>
  <c r="G1115" i="1"/>
  <c r="H1116" i="1" s="1"/>
  <c r="U1117" i="1" l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7" i="1"/>
  <c r="F1117" i="1" s="1"/>
  <c r="L1049" i="1"/>
  <c r="M1049" i="1" s="1"/>
  <c r="N1049" i="1" s="1"/>
  <c r="O1049" i="1" s="1"/>
  <c r="Q1049" i="1" s="1"/>
  <c r="K1050" i="1"/>
  <c r="I1115" i="1"/>
  <c r="G1116" i="1"/>
  <c r="J1373" i="1"/>
  <c r="C1118" i="1" l="1"/>
  <c r="H1118" i="1"/>
  <c r="T1118" i="1"/>
  <c r="U1118" i="1"/>
  <c r="P1118" i="1"/>
  <c r="A1119" i="1"/>
  <c r="D1119" i="1" s="1"/>
  <c r="B1118" i="1"/>
  <c r="E1118" i="1"/>
  <c r="F1118" i="1" s="1"/>
  <c r="L1050" i="1"/>
  <c r="M1050" i="1" s="1"/>
  <c r="N1050" i="1" s="1"/>
  <c r="O1050" i="1" s="1"/>
  <c r="Q1050" i="1" s="1"/>
  <c r="K1051" i="1"/>
  <c r="J1374" i="1"/>
  <c r="I1116" i="1"/>
  <c r="G1117" i="1"/>
  <c r="U1119" i="1" l="1"/>
  <c r="T1119" i="1"/>
  <c r="P1119" i="1"/>
  <c r="B1119" i="1"/>
  <c r="A1120" i="1"/>
  <c r="D1120" i="1" s="1"/>
  <c r="H1119" i="1"/>
  <c r="R1118" i="1"/>
  <c r="S1118" i="1" s="1"/>
  <c r="C1119" i="1" s="1"/>
  <c r="E1119" i="1"/>
  <c r="F1119" i="1" s="1"/>
  <c r="L1051" i="1"/>
  <c r="M1051" i="1" s="1"/>
  <c r="N1051" i="1" s="1"/>
  <c r="O1051" i="1" s="1"/>
  <c r="Q1051" i="1" s="1"/>
  <c r="K1052" i="1"/>
  <c r="I1117" i="1"/>
  <c r="G1118" i="1"/>
  <c r="J1375" i="1"/>
  <c r="U1120" i="1" l="1"/>
  <c r="A1121" i="1"/>
  <c r="D1121" i="1" s="1"/>
  <c r="T1120" i="1"/>
  <c r="R1119" i="1"/>
  <c r="S1119" i="1" s="1"/>
  <c r="C1120" i="1" s="1"/>
  <c r="P1120" i="1"/>
  <c r="B1120" i="1"/>
  <c r="E1120" i="1"/>
  <c r="F1120" i="1" s="1"/>
  <c r="L1052" i="1"/>
  <c r="M1052" i="1" s="1"/>
  <c r="N1052" i="1" s="1"/>
  <c r="O1052" i="1" s="1"/>
  <c r="Q1052" i="1" s="1"/>
  <c r="K1053" i="1"/>
  <c r="I1118" i="1"/>
  <c r="G1119" i="1"/>
  <c r="H1120" i="1" s="1"/>
  <c r="J1376" i="1"/>
  <c r="U1121" i="1" l="1"/>
  <c r="H1121" i="1"/>
  <c r="R1120" i="1"/>
  <c r="S1120" i="1" s="1"/>
  <c r="C1121" i="1" s="1"/>
  <c r="T1121" i="1"/>
  <c r="A1122" i="1"/>
  <c r="D1122" i="1" s="1"/>
  <c r="P1121" i="1"/>
  <c r="R1121" i="1" s="1"/>
  <c r="S1121" i="1" s="1"/>
  <c r="B1121" i="1"/>
  <c r="E1121" i="1"/>
  <c r="F1121" i="1" s="1"/>
  <c r="L1053" i="1"/>
  <c r="M1053" i="1" s="1"/>
  <c r="N1053" i="1" s="1"/>
  <c r="O1053" i="1" s="1"/>
  <c r="Q1053" i="1" s="1"/>
  <c r="K1054" i="1"/>
  <c r="J1377" i="1"/>
  <c r="I1119" i="1"/>
  <c r="G1120" i="1"/>
  <c r="C1122" i="1" l="1"/>
  <c r="U1122" i="1"/>
  <c r="T1122" i="1"/>
  <c r="H1122" i="1"/>
  <c r="A1123" i="1"/>
  <c r="D1123" i="1" s="1"/>
  <c r="P1122" i="1"/>
  <c r="R1122" i="1" s="1"/>
  <c r="S1122" i="1" s="1"/>
  <c r="B1122" i="1"/>
  <c r="E1122" i="1"/>
  <c r="F1122" i="1" s="1"/>
  <c r="L1054" i="1"/>
  <c r="M1054" i="1" s="1"/>
  <c r="N1054" i="1" s="1"/>
  <c r="O1054" i="1" s="1"/>
  <c r="Q1054" i="1" s="1"/>
  <c r="K1055" i="1"/>
  <c r="I1120" i="1"/>
  <c r="G1121" i="1"/>
  <c r="J1378" i="1"/>
  <c r="C1123" i="1" l="1"/>
  <c r="T1123" i="1"/>
  <c r="U1123" i="1"/>
  <c r="B1123" i="1"/>
  <c r="A1124" i="1"/>
  <c r="D1124" i="1" s="1"/>
  <c r="P1123" i="1"/>
  <c r="R1123" i="1" s="1"/>
  <c r="S1123" i="1" s="1"/>
  <c r="E1123" i="1"/>
  <c r="F1123" i="1" s="1"/>
  <c r="L1055" i="1"/>
  <c r="M1055" i="1" s="1"/>
  <c r="N1055" i="1" s="1"/>
  <c r="O1055" i="1" s="1"/>
  <c r="Q1055" i="1" s="1"/>
  <c r="K1056" i="1"/>
  <c r="J1379" i="1"/>
  <c r="I1121" i="1"/>
  <c r="G1122" i="1"/>
  <c r="H1123" i="1" s="1"/>
  <c r="C1124" i="1" l="1"/>
  <c r="H1124" i="1"/>
  <c r="U1124" i="1"/>
  <c r="P1124" i="1"/>
  <c r="R1124" i="1" s="1"/>
  <c r="S1124" i="1" s="1"/>
  <c r="A1125" i="1"/>
  <c r="D1125" i="1" s="1"/>
  <c r="T1124" i="1"/>
  <c r="B1124" i="1"/>
  <c r="E1124" i="1"/>
  <c r="F1124" i="1" s="1"/>
  <c r="L1056" i="1"/>
  <c r="M1056" i="1" s="1"/>
  <c r="N1056" i="1" s="1"/>
  <c r="O1056" i="1" s="1"/>
  <c r="Q1056" i="1" s="1"/>
  <c r="K1057" i="1"/>
  <c r="J1380" i="1"/>
  <c r="I1122" i="1"/>
  <c r="G1123" i="1"/>
  <c r="C1125" i="1" l="1"/>
  <c r="B1125" i="1"/>
  <c r="T1125" i="1"/>
  <c r="U1125" i="1"/>
  <c r="A1126" i="1"/>
  <c r="D1126" i="1" s="1"/>
  <c r="P1125" i="1"/>
  <c r="R1125" i="1" s="1"/>
  <c r="S1125" i="1" s="1"/>
  <c r="E1125" i="1"/>
  <c r="F1125" i="1" s="1"/>
  <c r="L1057" i="1"/>
  <c r="M1057" i="1" s="1"/>
  <c r="N1057" i="1" s="1"/>
  <c r="O1057" i="1" s="1"/>
  <c r="Q1057" i="1" s="1"/>
  <c r="K1058" i="1"/>
  <c r="I1123" i="1"/>
  <c r="G1124" i="1"/>
  <c r="H1125" i="1" s="1"/>
  <c r="J1381" i="1"/>
  <c r="C1126" i="1" l="1"/>
  <c r="H1126" i="1"/>
  <c r="U1126" i="1"/>
  <c r="T1126" i="1"/>
  <c r="A1127" i="1"/>
  <c r="D1127" i="1" s="1"/>
  <c r="P1126" i="1"/>
  <c r="B1126" i="1"/>
  <c r="E1126" i="1"/>
  <c r="F1126" i="1" s="1"/>
  <c r="L1058" i="1"/>
  <c r="M1058" i="1" s="1"/>
  <c r="N1058" i="1" s="1"/>
  <c r="O1058" i="1" s="1"/>
  <c r="Q1058" i="1" s="1"/>
  <c r="K1059" i="1"/>
  <c r="I1124" i="1"/>
  <c r="G1125" i="1"/>
  <c r="J1382" i="1"/>
  <c r="U1127" i="1" l="1"/>
  <c r="H1127" i="1"/>
  <c r="T1127" i="1"/>
  <c r="R1126" i="1"/>
  <c r="S1126" i="1" s="1"/>
  <c r="C1127" i="1" s="1"/>
  <c r="A1128" i="1"/>
  <c r="D1128" i="1" s="1"/>
  <c r="P1127" i="1"/>
  <c r="B1127" i="1"/>
  <c r="E1127" i="1"/>
  <c r="F1127" i="1" s="1"/>
  <c r="L1059" i="1"/>
  <c r="M1059" i="1" s="1"/>
  <c r="N1059" i="1" s="1"/>
  <c r="O1059" i="1" s="1"/>
  <c r="Q1059" i="1" s="1"/>
  <c r="K1060" i="1"/>
  <c r="J1383" i="1"/>
  <c r="I1125" i="1"/>
  <c r="G1126" i="1"/>
  <c r="T1128" i="1" l="1"/>
  <c r="A1129" i="1"/>
  <c r="D1129" i="1" s="1"/>
  <c r="R1127" i="1"/>
  <c r="S1127" i="1" s="1"/>
  <c r="C1128" i="1" s="1"/>
  <c r="H1128" i="1"/>
  <c r="P1128" i="1"/>
  <c r="B1128" i="1"/>
  <c r="U1128" i="1"/>
  <c r="E1128" i="1"/>
  <c r="F1128" i="1" s="1"/>
  <c r="L1060" i="1"/>
  <c r="M1060" i="1" s="1"/>
  <c r="N1060" i="1" s="1"/>
  <c r="O1060" i="1" s="1"/>
  <c r="Q1060" i="1" s="1"/>
  <c r="K1061" i="1"/>
  <c r="J1384" i="1"/>
  <c r="I1126" i="1"/>
  <c r="G1127" i="1"/>
  <c r="T1129" i="1" l="1"/>
  <c r="R1128" i="1"/>
  <c r="S1128" i="1" s="1"/>
  <c r="C1129" i="1" s="1"/>
  <c r="U1129" i="1"/>
  <c r="A1130" i="1"/>
  <c r="D1130" i="1" s="1"/>
  <c r="P1129" i="1"/>
  <c r="B1129" i="1"/>
  <c r="E1129" i="1"/>
  <c r="F1129" i="1" s="1"/>
  <c r="L1061" i="1"/>
  <c r="M1061" i="1" s="1"/>
  <c r="N1061" i="1" s="1"/>
  <c r="O1061" i="1" s="1"/>
  <c r="Q1061" i="1" s="1"/>
  <c r="K1062" i="1"/>
  <c r="J1385" i="1"/>
  <c r="I1127" i="1"/>
  <c r="G1128" i="1"/>
  <c r="H1129" i="1" s="1"/>
  <c r="U1130" i="1" l="1"/>
  <c r="H1130" i="1"/>
  <c r="A1131" i="1"/>
  <c r="D1131" i="1" s="1"/>
  <c r="P1130" i="1"/>
  <c r="R1129" i="1"/>
  <c r="S1129" i="1" s="1"/>
  <c r="C1130" i="1" s="1"/>
  <c r="T1130" i="1"/>
  <c r="B1130" i="1"/>
  <c r="E1130" i="1"/>
  <c r="F1130" i="1" s="1"/>
  <c r="L1062" i="1"/>
  <c r="M1062" i="1" s="1"/>
  <c r="N1062" i="1" s="1"/>
  <c r="O1062" i="1" s="1"/>
  <c r="Q1062" i="1" s="1"/>
  <c r="K1063" i="1"/>
  <c r="J1386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1" i="1"/>
  <c r="F1131" i="1" s="1"/>
  <c r="L1063" i="1"/>
  <c r="M1063" i="1" s="1"/>
  <c r="N1063" i="1" s="1"/>
  <c r="O1063" i="1" s="1"/>
  <c r="Q1063" i="1" s="1"/>
  <c r="K1064" i="1"/>
  <c r="I1129" i="1"/>
  <c r="G1130" i="1"/>
  <c r="H1131" i="1" s="1"/>
  <c r="J1387" i="1"/>
  <c r="U1132" i="1" l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2" i="1"/>
  <c r="F1132" i="1" s="1"/>
  <c r="L1064" i="1"/>
  <c r="M1064" i="1" s="1"/>
  <c r="N1064" i="1" s="1"/>
  <c r="O1064" i="1" s="1"/>
  <c r="Q1064" i="1" s="1"/>
  <c r="K1065" i="1"/>
  <c r="I1130" i="1"/>
  <c r="G1131" i="1"/>
  <c r="J1388" i="1"/>
  <c r="C1133" i="1" l="1"/>
  <c r="B1133" i="1"/>
  <c r="A1134" i="1"/>
  <c r="D1134" i="1" s="1"/>
  <c r="T1133" i="1"/>
  <c r="U1133" i="1"/>
  <c r="P1133" i="1"/>
  <c r="R1133" i="1" s="1"/>
  <c r="S1133" i="1" s="1"/>
  <c r="E1133" i="1"/>
  <c r="F1133" i="1" s="1"/>
  <c r="L1065" i="1"/>
  <c r="M1065" i="1" s="1"/>
  <c r="N1065" i="1" s="1"/>
  <c r="O1065" i="1" s="1"/>
  <c r="Q1065" i="1" s="1"/>
  <c r="K1066" i="1"/>
  <c r="I1131" i="1"/>
  <c r="G1132" i="1"/>
  <c r="H1133" i="1" s="1"/>
  <c r="J1389" i="1"/>
  <c r="C1134" i="1" l="1"/>
  <c r="U1134" i="1"/>
  <c r="T1134" i="1"/>
  <c r="A1135" i="1"/>
  <c r="D1135" i="1" s="1"/>
  <c r="P1134" i="1"/>
  <c r="B1134" i="1"/>
  <c r="E1134" i="1"/>
  <c r="F1134" i="1" s="1"/>
  <c r="L1066" i="1"/>
  <c r="M1066" i="1" s="1"/>
  <c r="N1066" i="1" s="1"/>
  <c r="O1066" i="1" s="1"/>
  <c r="Q1066" i="1" s="1"/>
  <c r="K1067" i="1"/>
  <c r="J1390" i="1"/>
  <c r="I1132" i="1"/>
  <c r="G1133" i="1"/>
  <c r="H1134" i="1" s="1"/>
  <c r="U1135" i="1" l="1"/>
  <c r="T1135" i="1"/>
  <c r="R1134" i="1"/>
  <c r="S1134" i="1" s="1"/>
  <c r="C1135" i="1" s="1"/>
  <c r="A1136" i="1"/>
  <c r="D1136" i="1" s="1"/>
  <c r="P1135" i="1"/>
  <c r="B1135" i="1"/>
  <c r="H1135" i="1"/>
  <c r="E1135" i="1"/>
  <c r="F1135" i="1" s="1"/>
  <c r="L1067" i="1"/>
  <c r="M1067" i="1" s="1"/>
  <c r="N1067" i="1" s="1"/>
  <c r="O1067" i="1" s="1"/>
  <c r="Q1067" i="1" s="1"/>
  <c r="K1068" i="1"/>
  <c r="I1133" i="1"/>
  <c r="G1134" i="1"/>
  <c r="J1391" i="1"/>
  <c r="T1136" i="1" l="1"/>
  <c r="U1136" i="1"/>
  <c r="A1137" i="1"/>
  <c r="D1137" i="1" s="1"/>
  <c r="P1136" i="1"/>
  <c r="R1135" i="1"/>
  <c r="S1135" i="1" s="1"/>
  <c r="C1136" i="1" s="1"/>
  <c r="B1136" i="1"/>
  <c r="E1136" i="1"/>
  <c r="F1136" i="1" s="1"/>
  <c r="L1068" i="1"/>
  <c r="M1068" i="1" s="1"/>
  <c r="N1068" i="1" s="1"/>
  <c r="O1068" i="1" s="1"/>
  <c r="Q1068" i="1" s="1"/>
  <c r="K1069" i="1"/>
  <c r="I1134" i="1"/>
  <c r="G1135" i="1"/>
  <c r="H1136" i="1" s="1"/>
  <c r="J1392" i="1"/>
  <c r="U1137" i="1" l="1"/>
  <c r="P1137" i="1"/>
  <c r="B1137" i="1"/>
  <c r="R1136" i="1"/>
  <c r="S1136" i="1" s="1"/>
  <c r="C1137" i="1" s="1"/>
  <c r="T1137" i="1"/>
  <c r="A1138" i="1"/>
  <c r="D1138" i="1" s="1"/>
  <c r="E1137" i="1"/>
  <c r="F1137" i="1" s="1"/>
  <c r="L1069" i="1"/>
  <c r="M1069" i="1" s="1"/>
  <c r="N1069" i="1" s="1"/>
  <c r="O1069" i="1" s="1"/>
  <c r="Q1069" i="1" s="1"/>
  <c r="K1070" i="1"/>
  <c r="J1393" i="1"/>
  <c r="I1135" i="1"/>
  <c r="G1136" i="1"/>
  <c r="H1137" i="1" s="1"/>
  <c r="T1138" i="1" l="1"/>
  <c r="B1138" i="1"/>
  <c r="P1138" i="1"/>
  <c r="H1138" i="1"/>
  <c r="R1137" i="1"/>
  <c r="S1137" i="1" s="1"/>
  <c r="C1138" i="1" s="1"/>
  <c r="U1138" i="1"/>
  <c r="A1139" i="1"/>
  <c r="D1139" i="1" s="1"/>
  <c r="E1138" i="1"/>
  <c r="F1138" i="1" s="1"/>
  <c r="L1070" i="1"/>
  <c r="M1070" i="1" s="1"/>
  <c r="N1070" i="1" s="1"/>
  <c r="O1070" i="1" s="1"/>
  <c r="Q1070" i="1" s="1"/>
  <c r="K1071" i="1"/>
  <c r="I1136" i="1"/>
  <c r="G1137" i="1"/>
  <c r="J1394" i="1"/>
  <c r="H1139" i="1" l="1"/>
  <c r="P1139" i="1"/>
  <c r="U1139" i="1"/>
  <c r="T1139" i="1"/>
  <c r="R1138" i="1"/>
  <c r="S1138" i="1" s="1"/>
  <c r="C1139" i="1" s="1"/>
  <c r="B1139" i="1"/>
  <c r="A1140" i="1"/>
  <c r="D1140" i="1" s="1"/>
  <c r="E1139" i="1"/>
  <c r="F1139" i="1" s="1"/>
  <c r="L1071" i="1"/>
  <c r="M1071" i="1" s="1"/>
  <c r="N1071" i="1" s="1"/>
  <c r="O1071" i="1" s="1"/>
  <c r="Q1071" i="1" s="1"/>
  <c r="K1072" i="1"/>
  <c r="I1137" i="1"/>
  <c r="G1138" i="1"/>
  <c r="J1395" i="1"/>
  <c r="U1140" i="1" l="1"/>
  <c r="A1141" i="1"/>
  <c r="D1141" i="1" s="1"/>
  <c r="B1140" i="1"/>
  <c r="T1140" i="1"/>
  <c r="R1139" i="1"/>
  <c r="S1139" i="1" s="1"/>
  <c r="C1140" i="1" s="1"/>
  <c r="P1140" i="1"/>
  <c r="R1140" i="1" s="1"/>
  <c r="S1140" i="1" s="1"/>
  <c r="E1140" i="1"/>
  <c r="F1140" i="1" s="1"/>
  <c r="L1072" i="1"/>
  <c r="M1072" i="1" s="1"/>
  <c r="N1072" i="1" s="1"/>
  <c r="O1072" i="1" s="1"/>
  <c r="Q1072" i="1" s="1"/>
  <c r="K1073" i="1"/>
  <c r="J1396" i="1"/>
  <c r="I1138" i="1"/>
  <c r="G1139" i="1"/>
  <c r="H1140" i="1" s="1"/>
  <c r="C1141" i="1" l="1"/>
  <c r="H1141" i="1"/>
  <c r="U1141" i="1"/>
  <c r="T1141" i="1"/>
  <c r="A1142" i="1"/>
  <c r="D1142" i="1" s="1"/>
  <c r="B1141" i="1"/>
  <c r="P1141" i="1"/>
  <c r="E1141" i="1"/>
  <c r="F1141" i="1" s="1"/>
  <c r="L1073" i="1"/>
  <c r="M1073" i="1" s="1"/>
  <c r="N1073" i="1" s="1"/>
  <c r="O1073" i="1" s="1"/>
  <c r="Q1073" i="1" s="1"/>
  <c r="K1074" i="1"/>
  <c r="J1397" i="1"/>
  <c r="I1139" i="1"/>
  <c r="G1140" i="1"/>
  <c r="U1142" i="1" l="1"/>
  <c r="P1142" i="1"/>
  <c r="B1142" i="1"/>
  <c r="H1142" i="1"/>
  <c r="R1141" i="1"/>
  <c r="S1141" i="1" s="1"/>
  <c r="C1142" i="1" s="1"/>
  <c r="T1142" i="1"/>
  <c r="A1143" i="1"/>
  <c r="D1143" i="1" s="1"/>
  <c r="E1142" i="1"/>
  <c r="F1142" i="1" s="1"/>
  <c r="L1074" i="1"/>
  <c r="M1074" i="1" s="1"/>
  <c r="N1074" i="1" s="1"/>
  <c r="O1074" i="1" s="1"/>
  <c r="Q1074" i="1" s="1"/>
  <c r="K1075" i="1"/>
  <c r="I1140" i="1"/>
  <c r="G1141" i="1"/>
  <c r="J1398" i="1"/>
  <c r="T1143" i="1" l="1"/>
  <c r="R1142" i="1"/>
  <c r="S1142" i="1" s="1"/>
  <c r="C1143" i="1" s="1"/>
  <c r="A1144" i="1"/>
  <c r="D1144" i="1" s="1"/>
  <c r="H1143" i="1"/>
  <c r="U1143" i="1"/>
  <c r="P1143" i="1"/>
  <c r="B1143" i="1"/>
  <c r="E1143" i="1"/>
  <c r="F1143" i="1" s="1"/>
  <c r="L1075" i="1"/>
  <c r="M1075" i="1" s="1"/>
  <c r="N1075" i="1" s="1"/>
  <c r="O1075" i="1" s="1"/>
  <c r="Q1075" i="1" s="1"/>
  <c r="K1076" i="1"/>
  <c r="J1399" i="1"/>
  <c r="I1141" i="1"/>
  <c r="G1142" i="1"/>
  <c r="U1144" i="1" l="1"/>
  <c r="R1143" i="1"/>
  <c r="S1143" i="1" s="1"/>
  <c r="C1144" i="1" s="1"/>
  <c r="A1145" i="1"/>
  <c r="D1145" i="1" s="1"/>
  <c r="B1144" i="1"/>
  <c r="P1144" i="1"/>
  <c r="H1144" i="1"/>
  <c r="T1144" i="1"/>
  <c r="E1144" i="1"/>
  <c r="F1144" i="1" s="1"/>
  <c r="L1076" i="1"/>
  <c r="M1076" i="1" s="1"/>
  <c r="N1076" i="1" s="1"/>
  <c r="O1076" i="1" s="1"/>
  <c r="Q1076" i="1" s="1"/>
  <c r="K1077" i="1"/>
  <c r="I1142" i="1"/>
  <c r="G1143" i="1"/>
  <c r="J1400" i="1"/>
  <c r="U1145" i="1" l="1"/>
  <c r="R1144" i="1"/>
  <c r="S1144" i="1" s="1"/>
  <c r="C1145" i="1" s="1"/>
  <c r="T1145" i="1"/>
  <c r="A1146" i="1"/>
  <c r="D1146" i="1" s="1"/>
  <c r="P1145" i="1"/>
  <c r="B1145" i="1"/>
  <c r="E1145" i="1"/>
  <c r="F1145" i="1" s="1"/>
  <c r="L1077" i="1"/>
  <c r="M1077" i="1" s="1"/>
  <c r="N1077" i="1" s="1"/>
  <c r="O1077" i="1" s="1"/>
  <c r="Q1077" i="1" s="1"/>
  <c r="K1078" i="1"/>
  <c r="J1401" i="1"/>
  <c r="I1143" i="1"/>
  <c r="G1144" i="1"/>
  <c r="H1145" i="1" s="1"/>
  <c r="H1146" i="1" l="1"/>
  <c r="A1147" i="1"/>
  <c r="D1147" i="1" s="1"/>
  <c r="T1146" i="1"/>
  <c r="U1146" i="1"/>
  <c r="R1145" i="1"/>
  <c r="S1145" i="1" s="1"/>
  <c r="C1146" i="1" s="1"/>
  <c r="B1146" i="1"/>
  <c r="P1146" i="1"/>
  <c r="E1146" i="1"/>
  <c r="F1146" i="1" s="1"/>
  <c r="L1078" i="1"/>
  <c r="M1078" i="1" s="1"/>
  <c r="N1078" i="1" s="1"/>
  <c r="O1078" i="1" s="1"/>
  <c r="Q1078" i="1" s="1"/>
  <c r="K1079" i="1"/>
  <c r="I1144" i="1"/>
  <c r="G1145" i="1"/>
  <c r="J1402" i="1"/>
  <c r="T1147" i="1" l="1"/>
  <c r="U1147" i="1"/>
  <c r="P1147" i="1"/>
  <c r="B1147" i="1"/>
  <c r="A1148" i="1"/>
  <c r="D1148" i="1" s="1"/>
  <c r="R1146" i="1"/>
  <c r="S1146" i="1" s="1"/>
  <c r="C1147" i="1" s="1"/>
  <c r="E1147" i="1"/>
  <c r="F1147" i="1" s="1"/>
  <c r="L1079" i="1"/>
  <c r="M1079" i="1" s="1"/>
  <c r="N1079" i="1" s="1"/>
  <c r="O1079" i="1" s="1"/>
  <c r="Q1079" i="1" s="1"/>
  <c r="K1080" i="1"/>
  <c r="J1403" i="1"/>
  <c r="I1145" i="1"/>
  <c r="G1146" i="1"/>
  <c r="H1147" i="1" s="1"/>
  <c r="T1148" i="1" l="1"/>
  <c r="H1148" i="1"/>
  <c r="R1147" i="1"/>
  <c r="S1147" i="1" s="1"/>
  <c r="C1148" i="1" s="1"/>
  <c r="U1148" i="1"/>
  <c r="P1148" i="1"/>
  <c r="A1149" i="1"/>
  <c r="D1149" i="1" s="1"/>
  <c r="B1148" i="1"/>
  <c r="E1148" i="1"/>
  <c r="F1148" i="1" s="1"/>
  <c r="L1080" i="1"/>
  <c r="M1080" i="1" s="1"/>
  <c r="N1080" i="1" s="1"/>
  <c r="O1080" i="1" s="1"/>
  <c r="Q1080" i="1" s="1"/>
  <c r="K1081" i="1"/>
  <c r="I1146" i="1"/>
  <c r="G1147" i="1"/>
  <c r="J1404" i="1"/>
  <c r="U1149" i="1" l="1"/>
  <c r="P1149" i="1"/>
  <c r="H1149" i="1"/>
  <c r="R1148" i="1"/>
  <c r="S1148" i="1" s="1"/>
  <c r="C1149" i="1" s="1"/>
  <c r="T1149" i="1"/>
  <c r="B1149" i="1"/>
  <c r="A1150" i="1"/>
  <c r="D1150" i="1" s="1"/>
  <c r="E1149" i="1"/>
  <c r="F1149" i="1" s="1"/>
  <c r="L1081" i="1"/>
  <c r="M1081" i="1" s="1"/>
  <c r="N1081" i="1" s="1"/>
  <c r="O1081" i="1" s="1"/>
  <c r="Q1081" i="1" s="1"/>
  <c r="K1082" i="1"/>
  <c r="J1405" i="1"/>
  <c r="I1147" i="1"/>
  <c r="G1148" i="1"/>
  <c r="U1150" i="1" l="1"/>
  <c r="H1150" i="1"/>
  <c r="T1150" i="1"/>
  <c r="B1150" i="1"/>
  <c r="A1151" i="1"/>
  <c r="D1151" i="1" s="1"/>
  <c r="R1149" i="1"/>
  <c r="S1149" i="1" s="1"/>
  <c r="C1150" i="1" s="1"/>
  <c r="P1150" i="1"/>
  <c r="E1150" i="1"/>
  <c r="F1150" i="1" s="1"/>
  <c r="L1082" i="1"/>
  <c r="M1082" i="1" s="1"/>
  <c r="N1082" i="1" s="1"/>
  <c r="O1082" i="1" s="1"/>
  <c r="Q1082" i="1" s="1"/>
  <c r="K1083" i="1"/>
  <c r="I1148" i="1"/>
  <c r="G1149" i="1"/>
  <c r="J1406" i="1"/>
  <c r="U1151" i="1" l="1"/>
  <c r="R1150" i="1"/>
  <c r="S1150" i="1" s="1"/>
  <c r="C1151" i="1" s="1"/>
  <c r="T1151" i="1"/>
  <c r="B1151" i="1"/>
  <c r="P1151" i="1"/>
  <c r="R1151" i="1" s="1"/>
  <c r="S1151" i="1" s="1"/>
  <c r="A1152" i="1"/>
  <c r="D1152" i="1" s="1"/>
  <c r="E1151" i="1"/>
  <c r="F1151" i="1" s="1"/>
  <c r="L1083" i="1"/>
  <c r="M1083" i="1" s="1"/>
  <c r="N1083" i="1" s="1"/>
  <c r="O1083" i="1" s="1"/>
  <c r="Q1083" i="1" s="1"/>
  <c r="K1084" i="1"/>
  <c r="I1149" i="1"/>
  <c r="G1150" i="1"/>
  <c r="H1151" i="1" s="1"/>
  <c r="J1407" i="1"/>
  <c r="C1152" i="1" l="1"/>
  <c r="A1153" i="1"/>
  <c r="D1153" i="1" s="1"/>
  <c r="P1152" i="1"/>
  <c r="H1152" i="1"/>
  <c r="T1152" i="1"/>
  <c r="U1152" i="1"/>
  <c r="B1152" i="1"/>
  <c r="E1152" i="1"/>
  <c r="F1152" i="1" s="1"/>
  <c r="L1084" i="1"/>
  <c r="M1084" i="1" s="1"/>
  <c r="N1084" i="1" s="1"/>
  <c r="O1084" i="1" s="1"/>
  <c r="Q1084" i="1" s="1"/>
  <c r="K1085" i="1"/>
  <c r="J1408" i="1"/>
  <c r="I1150" i="1"/>
  <c r="G1151" i="1"/>
  <c r="U1153" i="1" l="1"/>
  <c r="A1154" i="1"/>
  <c r="D1154" i="1" s="1"/>
  <c r="P1153" i="1"/>
  <c r="B1153" i="1"/>
  <c r="T1153" i="1"/>
  <c r="R1152" i="1"/>
  <c r="S1152" i="1" s="1"/>
  <c r="C1153" i="1" s="1"/>
  <c r="E1153" i="1"/>
  <c r="F1153" i="1" s="1"/>
  <c r="L1085" i="1"/>
  <c r="M1085" i="1" s="1"/>
  <c r="N1085" i="1" s="1"/>
  <c r="O1085" i="1" s="1"/>
  <c r="Q1085" i="1" s="1"/>
  <c r="K1086" i="1"/>
  <c r="I1151" i="1"/>
  <c r="G1152" i="1"/>
  <c r="H1153" i="1" s="1"/>
  <c r="J1409" i="1"/>
  <c r="U1154" i="1" l="1"/>
  <c r="T1154" i="1"/>
  <c r="R1153" i="1"/>
  <c r="S1153" i="1" s="1"/>
  <c r="C1154" i="1" s="1"/>
  <c r="B1154" i="1"/>
  <c r="P1154" i="1"/>
  <c r="R1154" i="1" s="1"/>
  <c r="S1154" i="1" s="1"/>
  <c r="A1155" i="1"/>
  <c r="D1155" i="1" s="1"/>
  <c r="E1154" i="1"/>
  <c r="F1154" i="1" s="1"/>
  <c r="L1086" i="1"/>
  <c r="M1086" i="1" s="1"/>
  <c r="N1086" i="1" s="1"/>
  <c r="O1086" i="1" s="1"/>
  <c r="Q1086" i="1" s="1"/>
  <c r="K1087" i="1"/>
  <c r="I1152" i="1"/>
  <c r="G1153" i="1"/>
  <c r="H1154" i="1" s="1"/>
  <c r="J1410" i="1"/>
  <c r="C1155" i="1" l="1"/>
  <c r="A1156" i="1"/>
  <c r="D1156" i="1" s="1"/>
  <c r="P1155" i="1"/>
  <c r="R1155" i="1" s="1"/>
  <c r="S1155" i="1" s="1"/>
  <c r="U1155" i="1"/>
  <c r="H1155" i="1"/>
  <c r="T1155" i="1"/>
  <c r="B1155" i="1"/>
  <c r="E1155" i="1"/>
  <c r="F1155" i="1" s="1"/>
  <c r="L1087" i="1"/>
  <c r="M1087" i="1" s="1"/>
  <c r="N1087" i="1" s="1"/>
  <c r="O1087" i="1" s="1"/>
  <c r="Q1087" i="1" s="1"/>
  <c r="K1088" i="1"/>
  <c r="J1411" i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I1153" i="1"/>
  <c r="G1154" i="1"/>
  <c r="C1156" i="1" l="1"/>
  <c r="A1157" i="1"/>
  <c r="D1157" i="1" s="1"/>
  <c r="B1156" i="1"/>
  <c r="P1156" i="1"/>
  <c r="R1156" i="1" s="1"/>
  <c r="S1156" i="1" s="1"/>
  <c r="T1156" i="1"/>
  <c r="U1156" i="1"/>
  <c r="E1156" i="1"/>
  <c r="F1156" i="1" s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H1157" i="1"/>
  <c r="B1157" i="1"/>
  <c r="A1158" i="1"/>
  <c r="D1158" i="1" s="1"/>
  <c r="T1157" i="1"/>
  <c r="P1157" i="1"/>
  <c r="R1157" i="1" s="1"/>
  <c r="S1157" i="1" s="1"/>
  <c r="U1157" i="1"/>
  <c r="E1157" i="1"/>
  <c r="F1157" i="1" s="1"/>
  <c r="L1089" i="1"/>
  <c r="M1089" i="1" s="1"/>
  <c r="N1089" i="1" s="1"/>
  <c r="O1089" i="1" s="1"/>
  <c r="Q1089" i="1" s="1"/>
  <c r="K1090" i="1"/>
  <c r="I1155" i="1"/>
  <c r="G1156" i="1"/>
  <c r="C1158" i="1" l="1"/>
  <c r="T1158" i="1"/>
  <c r="B1158" i="1"/>
  <c r="P1158" i="1"/>
  <c r="A1159" i="1"/>
  <c r="D1159" i="1" s="1"/>
  <c r="U1158" i="1"/>
  <c r="E1158" i="1"/>
  <c r="F1158" i="1" s="1"/>
  <c r="L1090" i="1"/>
  <c r="M1090" i="1" s="1"/>
  <c r="N1090" i="1" s="1"/>
  <c r="O1090" i="1" s="1"/>
  <c r="Q1090" i="1" s="1"/>
  <c r="K1091" i="1"/>
  <c r="I1156" i="1"/>
  <c r="G1157" i="1"/>
  <c r="H1158" i="1" s="1"/>
  <c r="U1159" i="1" l="1"/>
  <c r="H1159" i="1"/>
  <c r="T1159" i="1"/>
  <c r="R1158" i="1"/>
  <c r="S1158" i="1" s="1"/>
  <c r="C1159" i="1" s="1"/>
  <c r="B1159" i="1"/>
  <c r="A1160" i="1"/>
  <c r="D1160" i="1" s="1"/>
  <c r="P1159" i="1"/>
  <c r="E1159" i="1"/>
  <c r="F1159" i="1" s="1"/>
  <c r="L1091" i="1"/>
  <c r="M1091" i="1" s="1"/>
  <c r="N1091" i="1" s="1"/>
  <c r="O1091" i="1" s="1"/>
  <c r="Q1091" i="1" s="1"/>
  <c r="K1092" i="1"/>
  <c r="I1157" i="1"/>
  <c r="G1158" i="1"/>
  <c r="U1160" i="1" l="1"/>
  <c r="P1160" i="1"/>
  <c r="R1159" i="1"/>
  <c r="S1159" i="1" s="1"/>
  <c r="C1160" i="1" s="1"/>
  <c r="H1160" i="1"/>
  <c r="T1160" i="1"/>
  <c r="B1160" i="1"/>
  <c r="A1161" i="1"/>
  <c r="D1161" i="1" s="1"/>
  <c r="E1160" i="1"/>
  <c r="F1160" i="1" s="1"/>
  <c r="L1092" i="1"/>
  <c r="M1092" i="1" s="1"/>
  <c r="N1092" i="1" s="1"/>
  <c r="O1092" i="1" s="1"/>
  <c r="Q1092" i="1" s="1"/>
  <c r="K1093" i="1"/>
  <c r="I1158" i="1"/>
  <c r="G1159" i="1"/>
  <c r="U1161" i="1" l="1"/>
  <c r="A1162" i="1"/>
  <c r="D1162" i="1" s="1"/>
  <c r="R1160" i="1"/>
  <c r="S1160" i="1" s="1"/>
  <c r="C1161" i="1" s="1"/>
  <c r="T1161" i="1"/>
  <c r="P1161" i="1"/>
  <c r="B1161" i="1"/>
  <c r="E1161" i="1"/>
  <c r="F1161" i="1" s="1"/>
  <c r="L1093" i="1"/>
  <c r="M1093" i="1" s="1"/>
  <c r="N1093" i="1" s="1"/>
  <c r="O1093" i="1" s="1"/>
  <c r="Q1093" i="1" s="1"/>
  <c r="K1094" i="1"/>
  <c r="I1159" i="1"/>
  <c r="G1160" i="1"/>
  <c r="H1161" i="1" s="1"/>
  <c r="U1162" i="1" l="1"/>
  <c r="H1162" i="1"/>
  <c r="R1161" i="1"/>
  <c r="S1161" i="1" s="1"/>
  <c r="C1162" i="1" s="1"/>
  <c r="T1162" i="1"/>
  <c r="A1163" i="1"/>
  <c r="D1163" i="1" s="1"/>
  <c r="P1162" i="1"/>
  <c r="R1162" i="1" s="1"/>
  <c r="S1162" i="1" s="1"/>
  <c r="B1162" i="1"/>
  <c r="E1162" i="1"/>
  <c r="F1162" i="1" s="1"/>
  <c r="L1094" i="1"/>
  <c r="M1094" i="1" s="1"/>
  <c r="N1094" i="1" s="1"/>
  <c r="O1094" i="1" s="1"/>
  <c r="Q1094" i="1" s="1"/>
  <c r="K1095" i="1"/>
  <c r="I1160" i="1"/>
  <c r="G1161" i="1"/>
  <c r="C1163" i="1" l="1"/>
  <c r="B1163" i="1"/>
  <c r="A1164" i="1"/>
  <c r="D1164" i="1" s="1"/>
  <c r="P1163" i="1"/>
  <c r="H1163" i="1"/>
  <c r="T1163" i="1"/>
  <c r="U1163" i="1"/>
  <c r="E1163" i="1"/>
  <c r="F1163" i="1" s="1"/>
  <c r="L1095" i="1"/>
  <c r="M1095" i="1" s="1"/>
  <c r="N1095" i="1" s="1"/>
  <c r="O1095" i="1" s="1"/>
  <c r="Q1095" i="1" s="1"/>
  <c r="K1096" i="1"/>
  <c r="I1161" i="1"/>
  <c r="G1162" i="1"/>
  <c r="T1164" i="1" l="1"/>
  <c r="A1165" i="1"/>
  <c r="D1165" i="1" s="1"/>
  <c r="U1164" i="1"/>
  <c r="H1164" i="1"/>
  <c r="R1163" i="1"/>
  <c r="S1163" i="1" s="1"/>
  <c r="C1164" i="1" s="1"/>
  <c r="P1164" i="1"/>
  <c r="B1164" i="1"/>
  <c r="E1164" i="1"/>
  <c r="F1164" i="1" s="1"/>
  <c r="L1096" i="1"/>
  <c r="M1096" i="1" s="1"/>
  <c r="N1096" i="1" s="1"/>
  <c r="O1096" i="1" s="1"/>
  <c r="Q1096" i="1" s="1"/>
  <c r="K1097" i="1"/>
  <c r="I1162" i="1"/>
  <c r="G1163" i="1"/>
  <c r="T1165" i="1" l="1"/>
  <c r="U1165" i="1"/>
  <c r="A1166" i="1"/>
  <c r="D1166" i="1" s="1"/>
  <c r="R1164" i="1"/>
  <c r="S1164" i="1" s="1"/>
  <c r="C1165" i="1" s="1"/>
  <c r="P1165" i="1"/>
  <c r="B1165" i="1"/>
  <c r="E1165" i="1"/>
  <c r="F1165" i="1" s="1"/>
  <c r="L1097" i="1"/>
  <c r="M1097" i="1" s="1"/>
  <c r="N1097" i="1" s="1"/>
  <c r="O1097" i="1" s="1"/>
  <c r="Q1097" i="1" s="1"/>
  <c r="K1098" i="1"/>
  <c r="I1163" i="1"/>
  <c r="G1164" i="1"/>
  <c r="H1165" i="1" s="1"/>
  <c r="U1166" i="1" l="1"/>
  <c r="R1165" i="1"/>
  <c r="S1165" i="1" s="1"/>
  <c r="C1166" i="1" s="1"/>
  <c r="H1166" i="1"/>
  <c r="A1167" i="1"/>
  <c r="D1167" i="1" s="1"/>
  <c r="B1166" i="1"/>
  <c r="P1166" i="1"/>
  <c r="R1166" i="1" s="1"/>
  <c r="S1166" i="1" s="1"/>
  <c r="T1166" i="1"/>
  <c r="E1166" i="1"/>
  <c r="F1166" i="1" s="1"/>
  <c r="L1098" i="1"/>
  <c r="M1098" i="1" s="1"/>
  <c r="N1098" i="1" s="1"/>
  <c r="O1098" i="1" s="1"/>
  <c r="Q1098" i="1" s="1"/>
  <c r="K1099" i="1"/>
  <c r="I1164" i="1"/>
  <c r="G1165" i="1"/>
  <c r="C1167" i="1" l="1"/>
  <c r="A1168" i="1"/>
  <c r="D1168" i="1" s="1"/>
  <c r="T1167" i="1"/>
  <c r="B1167" i="1"/>
  <c r="P1167" i="1"/>
  <c r="U1167" i="1"/>
  <c r="E1167" i="1"/>
  <c r="F1167" i="1" s="1"/>
  <c r="L1099" i="1"/>
  <c r="M1099" i="1" s="1"/>
  <c r="N1099" i="1" s="1"/>
  <c r="O1099" i="1" s="1"/>
  <c r="Q1099" i="1" s="1"/>
  <c r="K1100" i="1"/>
  <c r="I1165" i="1"/>
  <c r="G1166" i="1"/>
  <c r="H1167" i="1" s="1"/>
  <c r="U1168" i="1" l="1"/>
  <c r="P1168" i="1"/>
  <c r="H1168" i="1"/>
  <c r="R1167" i="1"/>
  <c r="S1167" i="1" s="1"/>
  <c r="C1168" i="1" s="1"/>
  <c r="T1168" i="1"/>
  <c r="A1169" i="1"/>
  <c r="D1169" i="1" s="1"/>
  <c r="B1168" i="1"/>
  <c r="E1168" i="1"/>
  <c r="F1168" i="1" s="1"/>
  <c r="L1100" i="1"/>
  <c r="M1100" i="1" s="1"/>
  <c r="N1100" i="1" s="1"/>
  <c r="O1100" i="1" s="1"/>
  <c r="Q1100" i="1" s="1"/>
  <c r="K1101" i="1"/>
  <c r="I1166" i="1"/>
  <c r="G1167" i="1"/>
  <c r="U1169" i="1" l="1"/>
  <c r="T1169" i="1"/>
  <c r="R1168" i="1"/>
  <c r="S1168" i="1" s="1"/>
  <c r="C1169" i="1" s="1"/>
  <c r="B1169" i="1"/>
  <c r="H1169" i="1"/>
  <c r="A1170" i="1"/>
  <c r="D1170" i="1" s="1"/>
  <c r="P1169" i="1"/>
  <c r="R1169" i="1" s="1"/>
  <c r="S1169" i="1" s="1"/>
  <c r="E1169" i="1"/>
  <c r="F1169" i="1" s="1"/>
  <c r="L1101" i="1"/>
  <c r="M1101" i="1" s="1"/>
  <c r="N1101" i="1" s="1"/>
  <c r="O1101" i="1" s="1"/>
  <c r="Q1101" i="1" s="1"/>
  <c r="K1102" i="1"/>
  <c r="I1167" i="1"/>
  <c r="G1168" i="1"/>
  <c r="C1170" i="1" l="1"/>
  <c r="B1170" i="1"/>
  <c r="T1170" i="1"/>
  <c r="U1170" i="1"/>
  <c r="A1171" i="1"/>
  <c r="D1171" i="1" s="1"/>
  <c r="H1170" i="1"/>
  <c r="P1170" i="1"/>
  <c r="E1170" i="1"/>
  <c r="F1170" i="1" s="1"/>
  <c r="L1102" i="1"/>
  <c r="M1102" i="1" s="1"/>
  <c r="N1102" i="1" s="1"/>
  <c r="O1102" i="1" s="1"/>
  <c r="Q1102" i="1" s="1"/>
  <c r="K1103" i="1"/>
  <c r="I1168" i="1"/>
  <c r="G1169" i="1"/>
  <c r="T1171" i="1" l="1"/>
  <c r="U1171" i="1"/>
  <c r="R1170" i="1"/>
  <c r="S1170" i="1" s="1"/>
  <c r="C1171" i="1" s="1"/>
  <c r="A1172" i="1"/>
  <c r="D1172" i="1" s="1"/>
  <c r="P1171" i="1"/>
  <c r="R1171" i="1" s="1"/>
  <c r="S1171" i="1" s="1"/>
  <c r="B1171" i="1"/>
  <c r="E1171" i="1"/>
  <c r="F1171" i="1" s="1"/>
  <c r="L1103" i="1"/>
  <c r="M1103" i="1" s="1"/>
  <c r="N1103" i="1" s="1"/>
  <c r="O1103" i="1" s="1"/>
  <c r="Q1103" i="1" s="1"/>
  <c r="K1104" i="1"/>
  <c r="I1169" i="1"/>
  <c r="G1170" i="1"/>
  <c r="H1171" i="1" s="1"/>
  <c r="C1172" i="1" l="1"/>
  <c r="B1172" i="1"/>
  <c r="T1172" i="1"/>
  <c r="U1172" i="1"/>
  <c r="A1173" i="1"/>
  <c r="D1173" i="1" s="1"/>
  <c r="H1172" i="1"/>
  <c r="P1172" i="1"/>
  <c r="E1172" i="1"/>
  <c r="F1172" i="1" s="1"/>
  <c r="L1104" i="1"/>
  <c r="M1104" i="1" s="1"/>
  <c r="N1104" i="1" s="1"/>
  <c r="O1104" i="1" s="1"/>
  <c r="Q1104" i="1" s="1"/>
  <c r="K1105" i="1"/>
  <c r="I1170" i="1"/>
  <c r="G1171" i="1"/>
  <c r="T1173" i="1" l="1"/>
  <c r="A1174" i="1"/>
  <c r="D1174" i="1" s="1"/>
  <c r="R1172" i="1"/>
  <c r="S1172" i="1" s="1"/>
  <c r="C1173" i="1" s="1"/>
  <c r="U1173" i="1"/>
  <c r="B1173" i="1"/>
  <c r="P1173" i="1"/>
  <c r="E1173" i="1"/>
  <c r="F1173" i="1" s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U1174" i="1"/>
  <c r="H1174" i="1"/>
  <c r="R1173" i="1"/>
  <c r="S1173" i="1" s="1"/>
  <c r="C1174" i="1" s="1"/>
  <c r="P1174" i="1"/>
  <c r="B1174" i="1"/>
  <c r="A1175" i="1"/>
  <c r="D1175" i="1" s="1"/>
  <c r="E1174" i="1"/>
  <c r="F1174" i="1" s="1"/>
  <c r="L1106" i="1"/>
  <c r="M1106" i="1" s="1"/>
  <c r="N1106" i="1" s="1"/>
  <c r="O1106" i="1" s="1"/>
  <c r="Q1106" i="1" s="1"/>
  <c r="K1107" i="1"/>
  <c r="I1172" i="1"/>
  <c r="G1173" i="1"/>
  <c r="U1175" i="1" l="1"/>
  <c r="H1175" i="1"/>
  <c r="A1176" i="1"/>
  <c r="D1176" i="1" s="1"/>
  <c r="P1175" i="1"/>
  <c r="R1175" i="1" s="1"/>
  <c r="S1175" i="1" s="1"/>
  <c r="B1175" i="1"/>
  <c r="R1174" i="1"/>
  <c r="S1174" i="1" s="1"/>
  <c r="C1175" i="1" s="1"/>
  <c r="T1175" i="1"/>
  <c r="E1175" i="1"/>
  <c r="F1175" i="1" s="1"/>
  <c r="L1107" i="1"/>
  <c r="M1107" i="1" s="1"/>
  <c r="N1107" i="1" s="1"/>
  <c r="O1107" i="1" s="1"/>
  <c r="Q1107" i="1" s="1"/>
  <c r="K1108" i="1"/>
  <c r="I1173" i="1"/>
  <c r="G1174" i="1"/>
  <c r="C1176" i="1" l="1"/>
  <c r="P1176" i="1"/>
  <c r="R1176" i="1" s="1"/>
  <c r="S1176" i="1" s="1"/>
  <c r="U1176" i="1"/>
  <c r="T1176" i="1"/>
  <c r="A1177" i="1"/>
  <c r="D1177" i="1" s="1"/>
  <c r="B1176" i="1"/>
  <c r="E1176" i="1"/>
  <c r="F1176" i="1" s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B1177" i="1"/>
  <c r="P1177" i="1"/>
  <c r="U1177" i="1"/>
  <c r="T1177" i="1"/>
  <c r="A1178" i="1"/>
  <c r="D1178" i="1" s="1"/>
  <c r="E1177" i="1"/>
  <c r="F1177" i="1" s="1"/>
  <c r="L1109" i="1"/>
  <c r="M1109" i="1" s="1"/>
  <c r="N1109" i="1" s="1"/>
  <c r="O1109" i="1" s="1"/>
  <c r="Q1109" i="1" s="1"/>
  <c r="K1110" i="1"/>
  <c r="I1175" i="1"/>
  <c r="G1176" i="1"/>
  <c r="H1177" i="1" s="1"/>
  <c r="U1178" i="1" l="1"/>
  <c r="H1178" i="1"/>
  <c r="P1178" i="1"/>
  <c r="B1178" i="1"/>
  <c r="T1178" i="1"/>
  <c r="R1177" i="1"/>
  <c r="S1177" i="1" s="1"/>
  <c r="C1178" i="1" s="1"/>
  <c r="A1179" i="1"/>
  <c r="D1179" i="1" s="1"/>
  <c r="E1178" i="1"/>
  <c r="F1178" i="1" s="1"/>
  <c r="L1110" i="1"/>
  <c r="M1110" i="1" s="1"/>
  <c r="N1110" i="1" s="1"/>
  <c r="O1110" i="1" s="1"/>
  <c r="Q1110" i="1" s="1"/>
  <c r="K1111" i="1"/>
  <c r="I1176" i="1"/>
  <c r="G1177" i="1"/>
  <c r="U1179" i="1" l="1"/>
  <c r="T1179" i="1"/>
  <c r="A1180" i="1"/>
  <c r="D1180" i="1" s="1"/>
  <c r="B1179" i="1"/>
  <c r="R1178" i="1"/>
  <c r="S1178" i="1" s="1"/>
  <c r="C1179" i="1" s="1"/>
  <c r="P1179" i="1"/>
  <c r="R1179" i="1" s="1"/>
  <c r="S1179" i="1" s="1"/>
  <c r="E1179" i="1"/>
  <c r="F1179" i="1" s="1"/>
  <c r="L1111" i="1"/>
  <c r="M1111" i="1" s="1"/>
  <c r="N1111" i="1" s="1"/>
  <c r="O1111" i="1" s="1"/>
  <c r="Q1111" i="1" s="1"/>
  <c r="K1112" i="1"/>
  <c r="I1177" i="1"/>
  <c r="G1178" i="1"/>
  <c r="H1179" i="1" s="1"/>
  <c r="C1180" i="1" l="1"/>
  <c r="H1180" i="1"/>
  <c r="U1180" i="1"/>
  <c r="T1180" i="1"/>
  <c r="A1181" i="1"/>
  <c r="D1181" i="1" s="1"/>
  <c r="P1180" i="1"/>
  <c r="R1180" i="1" s="1"/>
  <c r="S1180" i="1" s="1"/>
  <c r="B1180" i="1"/>
  <c r="E1180" i="1"/>
  <c r="F1180" i="1" s="1"/>
  <c r="L1112" i="1"/>
  <c r="M1112" i="1" s="1"/>
  <c r="N1112" i="1" s="1"/>
  <c r="O1112" i="1" s="1"/>
  <c r="Q1112" i="1" s="1"/>
  <c r="K1113" i="1"/>
  <c r="I1178" i="1"/>
  <c r="G1179" i="1"/>
  <c r="C1181" i="1" l="1"/>
  <c r="U1181" i="1"/>
  <c r="P1181" i="1"/>
  <c r="H1181" i="1"/>
  <c r="A1182" i="1"/>
  <c r="D1182" i="1" s="1"/>
  <c r="B1181" i="1"/>
  <c r="T1181" i="1"/>
  <c r="E1181" i="1"/>
  <c r="F1181" i="1" s="1"/>
  <c r="L1113" i="1"/>
  <c r="M1113" i="1" s="1"/>
  <c r="N1113" i="1" s="1"/>
  <c r="O1113" i="1" s="1"/>
  <c r="Q1113" i="1" s="1"/>
  <c r="K1114" i="1"/>
  <c r="I1179" i="1"/>
  <c r="G1180" i="1"/>
  <c r="U1182" i="1" l="1"/>
  <c r="T1182" i="1"/>
  <c r="H1182" i="1"/>
  <c r="R1181" i="1"/>
  <c r="S1181" i="1" s="1"/>
  <c r="C1182" i="1" s="1"/>
  <c r="B1182" i="1"/>
  <c r="P1182" i="1"/>
  <c r="R1182" i="1" s="1"/>
  <c r="S1182" i="1" s="1"/>
  <c r="A1183" i="1"/>
  <c r="D1183" i="1" s="1"/>
  <c r="E1182" i="1"/>
  <c r="F1182" i="1" s="1"/>
  <c r="L1114" i="1"/>
  <c r="M1114" i="1" s="1"/>
  <c r="N1114" i="1" s="1"/>
  <c r="O1114" i="1" s="1"/>
  <c r="Q1114" i="1" s="1"/>
  <c r="K1115" i="1"/>
  <c r="I1180" i="1"/>
  <c r="G1181" i="1"/>
  <c r="C1183" i="1" l="1"/>
  <c r="T1183" i="1"/>
  <c r="P1183" i="1"/>
  <c r="R1183" i="1" s="1"/>
  <c r="S1183" i="1" s="1"/>
  <c r="B1183" i="1"/>
  <c r="H1183" i="1"/>
  <c r="A1184" i="1"/>
  <c r="D1184" i="1" s="1"/>
  <c r="U1183" i="1"/>
  <c r="E1183" i="1"/>
  <c r="F1183" i="1" s="1"/>
  <c r="L1115" i="1"/>
  <c r="M1115" i="1" s="1"/>
  <c r="N1115" i="1" s="1"/>
  <c r="O1115" i="1" s="1"/>
  <c r="Q1115" i="1" s="1"/>
  <c r="K1116" i="1"/>
  <c r="I1181" i="1"/>
  <c r="G1182" i="1"/>
  <c r="C1184" i="1" l="1"/>
  <c r="U1184" i="1"/>
  <c r="A1185" i="1"/>
  <c r="D1185" i="1" s="1"/>
  <c r="B1184" i="1"/>
  <c r="P1184" i="1"/>
  <c r="T1184" i="1"/>
  <c r="E1184" i="1"/>
  <c r="F1184" i="1" s="1"/>
  <c r="L1116" i="1"/>
  <c r="M1116" i="1" s="1"/>
  <c r="N1116" i="1" s="1"/>
  <c r="O1116" i="1" s="1"/>
  <c r="Q1116" i="1" s="1"/>
  <c r="K1117" i="1"/>
  <c r="I1182" i="1"/>
  <c r="G1183" i="1"/>
  <c r="H1184" i="1" s="1"/>
  <c r="U1185" i="1" l="1"/>
  <c r="H1185" i="1"/>
  <c r="B1185" i="1"/>
  <c r="P1185" i="1"/>
  <c r="R1184" i="1"/>
  <c r="S1184" i="1" s="1"/>
  <c r="C1185" i="1" s="1"/>
  <c r="T1185" i="1"/>
  <c r="A1186" i="1"/>
  <c r="D1186" i="1" s="1"/>
  <c r="E1185" i="1"/>
  <c r="F1185" i="1" s="1"/>
  <c r="L1117" i="1"/>
  <c r="M1117" i="1" s="1"/>
  <c r="N1117" i="1" s="1"/>
  <c r="O1117" i="1" s="1"/>
  <c r="Q1117" i="1" s="1"/>
  <c r="K1118" i="1"/>
  <c r="I1183" i="1"/>
  <c r="G1184" i="1"/>
  <c r="U1186" i="1" l="1"/>
  <c r="A1187" i="1"/>
  <c r="D1187" i="1" s="1"/>
  <c r="T1186" i="1"/>
  <c r="R1185" i="1"/>
  <c r="S1185" i="1" s="1"/>
  <c r="C1186" i="1" s="1"/>
  <c r="B1186" i="1"/>
  <c r="P1186" i="1"/>
  <c r="R1186" i="1" s="1"/>
  <c r="S1186" i="1" s="1"/>
  <c r="E1186" i="1"/>
  <c r="F1186" i="1" s="1"/>
  <c r="L1118" i="1"/>
  <c r="M1118" i="1" s="1"/>
  <c r="N1118" i="1" s="1"/>
  <c r="O1118" i="1" s="1"/>
  <c r="Q1118" i="1" s="1"/>
  <c r="K1119" i="1"/>
  <c r="I1184" i="1"/>
  <c r="G1185" i="1"/>
  <c r="H1186" i="1" s="1"/>
  <c r="C1187" i="1" l="1"/>
  <c r="B1187" i="1"/>
  <c r="U1187" i="1"/>
  <c r="A1188" i="1"/>
  <c r="D1188" i="1" s="1"/>
  <c r="P1187" i="1"/>
  <c r="R1187" i="1" s="1"/>
  <c r="S1187" i="1" s="1"/>
  <c r="T1187" i="1"/>
  <c r="H1187" i="1"/>
  <c r="E1187" i="1"/>
  <c r="F1187" i="1" s="1"/>
  <c r="L1119" i="1"/>
  <c r="M1119" i="1" s="1"/>
  <c r="N1119" i="1" s="1"/>
  <c r="O1119" i="1" s="1"/>
  <c r="Q1119" i="1" s="1"/>
  <c r="K1120" i="1"/>
  <c r="I1185" i="1"/>
  <c r="G1186" i="1"/>
  <c r="C1188" i="1" l="1"/>
  <c r="P1188" i="1"/>
  <c r="R1188" i="1" s="1"/>
  <c r="S1188" i="1" s="1"/>
  <c r="B1188" i="1"/>
  <c r="A1189" i="1"/>
  <c r="D1189" i="1" s="1"/>
  <c r="U1188" i="1"/>
  <c r="T1188" i="1"/>
  <c r="E1188" i="1"/>
  <c r="F1188" i="1" s="1"/>
  <c r="L1120" i="1"/>
  <c r="M1120" i="1" s="1"/>
  <c r="N1120" i="1" s="1"/>
  <c r="O1120" i="1" s="1"/>
  <c r="Q1120" i="1" s="1"/>
  <c r="K1121" i="1"/>
  <c r="I1186" i="1"/>
  <c r="G1187" i="1"/>
  <c r="H1188" i="1" s="1"/>
  <c r="C1189" i="1" l="1"/>
  <c r="U1189" i="1"/>
  <c r="P1189" i="1"/>
  <c r="T1189" i="1"/>
  <c r="H1189" i="1"/>
  <c r="B1189" i="1"/>
  <c r="A1190" i="1"/>
  <c r="D1190" i="1" s="1"/>
  <c r="E1189" i="1"/>
  <c r="F1189" i="1" s="1"/>
  <c r="L1121" i="1"/>
  <c r="M1121" i="1" s="1"/>
  <c r="N1121" i="1" s="1"/>
  <c r="O1121" i="1" s="1"/>
  <c r="Q1121" i="1" s="1"/>
  <c r="K1122" i="1"/>
  <c r="I1187" i="1"/>
  <c r="G1188" i="1"/>
  <c r="T1190" i="1" l="1"/>
  <c r="U1190" i="1"/>
  <c r="R1189" i="1"/>
  <c r="S1189" i="1" s="1"/>
  <c r="C1190" i="1" s="1"/>
  <c r="H1190" i="1"/>
  <c r="A1191" i="1"/>
  <c r="D1191" i="1" s="1"/>
  <c r="P1190" i="1"/>
  <c r="B1190" i="1"/>
  <c r="E1190" i="1"/>
  <c r="F1190" i="1" s="1"/>
  <c r="L1122" i="1"/>
  <c r="M1122" i="1" s="1"/>
  <c r="N1122" i="1" s="1"/>
  <c r="O1122" i="1" s="1"/>
  <c r="Q1122" i="1" s="1"/>
  <c r="K1123" i="1"/>
  <c r="I1188" i="1"/>
  <c r="G1189" i="1"/>
  <c r="U1191" i="1" l="1"/>
  <c r="P1191" i="1"/>
  <c r="A1192" i="1"/>
  <c r="D1192" i="1" s="1"/>
  <c r="H1191" i="1"/>
  <c r="T1191" i="1"/>
  <c r="R1190" i="1"/>
  <c r="S1190" i="1" s="1"/>
  <c r="C1191" i="1" s="1"/>
  <c r="B1191" i="1"/>
  <c r="E1191" i="1"/>
  <c r="F1191" i="1" s="1"/>
  <c r="L1123" i="1"/>
  <c r="M1123" i="1" s="1"/>
  <c r="N1123" i="1" s="1"/>
  <c r="O1123" i="1" s="1"/>
  <c r="Q1123" i="1" s="1"/>
  <c r="K1124" i="1"/>
  <c r="I1189" i="1"/>
  <c r="G1190" i="1"/>
  <c r="U1192" i="1" l="1"/>
  <c r="T1192" i="1"/>
  <c r="R1191" i="1"/>
  <c r="S1191" i="1" s="1"/>
  <c r="C1192" i="1" s="1"/>
  <c r="A1193" i="1"/>
  <c r="D1193" i="1" s="1"/>
  <c r="P1192" i="1"/>
  <c r="B1192" i="1"/>
  <c r="E1192" i="1"/>
  <c r="F1192" i="1" s="1"/>
  <c r="L1124" i="1"/>
  <c r="M1124" i="1" s="1"/>
  <c r="N1124" i="1" s="1"/>
  <c r="O1124" i="1" s="1"/>
  <c r="Q1124" i="1" s="1"/>
  <c r="K1125" i="1"/>
  <c r="I1190" i="1"/>
  <c r="G1191" i="1"/>
  <c r="H1192" i="1" s="1"/>
  <c r="H1193" i="1" l="1"/>
  <c r="U1193" i="1"/>
  <c r="A1194" i="1"/>
  <c r="D1194" i="1" s="1"/>
  <c r="P1193" i="1"/>
  <c r="R1193" i="1" s="1"/>
  <c r="S1193" i="1" s="1"/>
  <c r="B1193" i="1"/>
  <c r="R1192" i="1"/>
  <c r="S1192" i="1" s="1"/>
  <c r="C1193" i="1" s="1"/>
  <c r="T1193" i="1"/>
  <c r="E1193" i="1"/>
  <c r="F1193" i="1" s="1"/>
  <c r="L1125" i="1"/>
  <c r="M1125" i="1" s="1"/>
  <c r="N1125" i="1" s="1"/>
  <c r="O1125" i="1" s="1"/>
  <c r="Q1125" i="1" s="1"/>
  <c r="K1126" i="1"/>
  <c r="I1191" i="1"/>
  <c r="G1192" i="1"/>
  <c r="C1194" i="1" l="1"/>
  <c r="H1194" i="1"/>
  <c r="U1194" i="1"/>
  <c r="T1194" i="1"/>
  <c r="B1194" i="1"/>
  <c r="P1194" i="1"/>
  <c r="A1195" i="1"/>
  <c r="D1195" i="1" s="1"/>
  <c r="E1194" i="1"/>
  <c r="F1194" i="1" s="1"/>
  <c r="L1126" i="1"/>
  <c r="M1126" i="1" s="1"/>
  <c r="N1126" i="1" s="1"/>
  <c r="O1126" i="1" s="1"/>
  <c r="Q1126" i="1" s="1"/>
  <c r="K1127" i="1"/>
  <c r="I1192" i="1"/>
  <c r="G1193" i="1"/>
  <c r="H1195" i="1" l="1"/>
  <c r="R1194" i="1"/>
  <c r="S1194" i="1" s="1"/>
  <c r="C1195" i="1" s="1"/>
  <c r="U1195" i="1"/>
  <c r="T1195" i="1"/>
  <c r="A1196" i="1"/>
  <c r="D1196" i="1" s="1"/>
  <c r="P1195" i="1"/>
  <c r="B1195" i="1"/>
  <c r="E1195" i="1"/>
  <c r="F1195" i="1" s="1"/>
  <c r="L1127" i="1"/>
  <c r="M1127" i="1" s="1"/>
  <c r="N1127" i="1" s="1"/>
  <c r="O1127" i="1" s="1"/>
  <c r="Q1127" i="1" s="1"/>
  <c r="K1128" i="1"/>
  <c r="I1193" i="1"/>
  <c r="G1194" i="1"/>
  <c r="U1196" i="1" l="1"/>
  <c r="P1196" i="1"/>
  <c r="R1196" i="1" s="1"/>
  <c r="S1196" i="1" s="1"/>
  <c r="B1196" i="1"/>
  <c r="A1197" i="1"/>
  <c r="D1197" i="1" s="1"/>
  <c r="R1195" i="1"/>
  <c r="S1195" i="1" s="1"/>
  <c r="C1196" i="1" s="1"/>
  <c r="T1196" i="1"/>
  <c r="E1196" i="1"/>
  <c r="F1196" i="1" s="1"/>
  <c r="L1128" i="1"/>
  <c r="M1128" i="1" s="1"/>
  <c r="N1128" i="1" s="1"/>
  <c r="O1128" i="1" s="1"/>
  <c r="Q1128" i="1" s="1"/>
  <c r="K1129" i="1"/>
  <c r="I1194" i="1"/>
  <c r="G1195" i="1"/>
  <c r="H1196" i="1" s="1"/>
  <c r="C1197" i="1" l="1"/>
  <c r="U1197" i="1"/>
  <c r="T1197" i="1"/>
  <c r="B1197" i="1"/>
  <c r="P1197" i="1"/>
  <c r="R1197" i="1" s="1"/>
  <c r="S1197" i="1" s="1"/>
  <c r="A1198" i="1"/>
  <c r="D1198" i="1" s="1"/>
  <c r="E1197" i="1"/>
  <c r="F1197" i="1" s="1"/>
  <c r="L1129" i="1"/>
  <c r="M1129" i="1" s="1"/>
  <c r="N1129" i="1" s="1"/>
  <c r="O1129" i="1" s="1"/>
  <c r="Q1129" i="1" s="1"/>
  <c r="K1130" i="1"/>
  <c r="I1195" i="1"/>
  <c r="G1196" i="1"/>
  <c r="H1197" i="1" s="1"/>
  <c r="C1198" i="1" l="1"/>
  <c r="A1199" i="1"/>
  <c r="D1199" i="1" s="1"/>
  <c r="B1198" i="1"/>
  <c r="U1198" i="1"/>
  <c r="P1198" i="1"/>
  <c r="T1198" i="1"/>
  <c r="E1198" i="1"/>
  <c r="F1198" i="1" s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P1199" i="1"/>
  <c r="B1199" i="1"/>
  <c r="T1199" i="1"/>
  <c r="R1198" i="1"/>
  <c r="S1198" i="1" s="1"/>
  <c r="C1199" i="1" s="1"/>
  <c r="A1200" i="1"/>
  <c r="D1200" i="1" s="1"/>
  <c r="E1199" i="1"/>
  <c r="F1199" i="1" s="1"/>
  <c r="L1131" i="1"/>
  <c r="M1131" i="1" s="1"/>
  <c r="N1131" i="1" s="1"/>
  <c r="O1131" i="1" s="1"/>
  <c r="Q1131" i="1" s="1"/>
  <c r="K1132" i="1"/>
  <c r="I1197" i="1"/>
  <c r="G1198" i="1"/>
  <c r="H1199" i="1" s="1"/>
  <c r="U1200" i="1" l="1"/>
  <c r="P1200" i="1"/>
  <c r="A1201" i="1"/>
  <c r="D1201" i="1" s="1"/>
  <c r="T1200" i="1"/>
  <c r="R1199" i="1"/>
  <c r="S1199" i="1" s="1"/>
  <c r="C1200" i="1" s="1"/>
  <c r="B1200" i="1"/>
  <c r="E1200" i="1"/>
  <c r="F1200" i="1" s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H1201" i="1"/>
  <c r="R1200" i="1"/>
  <c r="S1200" i="1" s="1"/>
  <c r="C1201" i="1" s="1"/>
  <c r="T1201" i="1"/>
  <c r="A1202" i="1"/>
  <c r="D1202" i="1" s="1"/>
  <c r="P1201" i="1"/>
  <c r="B1201" i="1"/>
  <c r="E1201" i="1"/>
  <c r="F1201" i="1" s="1"/>
  <c r="L1133" i="1"/>
  <c r="M1133" i="1" s="1"/>
  <c r="N1133" i="1" s="1"/>
  <c r="O1133" i="1" s="1"/>
  <c r="Q1133" i="1" s="1"/>
  <c r="K1134" i="1"/>
  <c r="I1199" i="1"/>
  <c r="G1200" i="1"/>
  <c r="H1202" i="1" l="1"/>
  <c r="T1202" i="1"/>
  <c r="R1201" i="1"/>
  <c r="S1201" i="1" s="1"/>
  <c r="C1202" i="1" s="1"/>
  <c r="U1202" i="1"/>
  <c r="A1203" i="1"/>
  <c r="D1203" i="1" s="1"/>
  <c r="B1202" i="1"/>
  <c r="P1202" i="1"/>
  <c r="E1202" i="1"/>
  <c r="F1202" i="1" s="1"/>
  <c r="L1134" i="1"/>
  <c r="M1134" i="1" s="1"/>
  <c r="N1134" i="1" s="1"/>
  <c r="O1134" i="1" s="1"/>
  <c r="Q1134" i="1" s="1"/>
  <c r="K1135" i="1"/>
  <c r="I1200" i="1"/>
  <c r="G1201" i="1"/>
  <c r="T1203" i="1" l="1"/>
  <c r="R1202" i="1"/>
  <c r="S1202" i="1" s="1"/>
  <c r="C1203" i="1" s="1"/>
  <c r="U1203" i="1"/>
  <c r="H1203" i="1"/>
  <c r="B1203" i="1"/>
  <c r="P1203" i="1"/>
  <c r="A1204" i="1"/>
  <c r="D1204" i="1" s="1"/>
  <c r="E1203" i="1"/>
  <c r="F1203" i="1" s="1"/>
  <c r="L1135" i="1"/>
  <c r="M1135" i="1" s="1"/>
  <c r="N1135" i="1" s="1"/>
  <c r="O1135" i="1" s="1"/>
  <c r="Q1135" i="1" s="1"/>
  <c r="K1136" i="1"/>
  <c r="I1201" i="1"/>
  <c r="G1202" i="1"/>
  <c r="T1204" i="1" l="1"/>
  <c r="H1204" i="1"/>
  <c r="U1204" i="1"/>
  <c r="A1205" i="1"/>
  <c r="D1205" i="1" s="1"/>
  <c r="B1204" i="1"/>
  <c r="R1203" i="1"/>
  <c r="S1203" i="1" s="1"/>
  <c r="C1204" i="1" s="1"/>
  <c r="P1204" i="1"/>
  <c r="E1204" i="1"/>
  <c r="F1204" i="1" s="1"/>
  <c r="L1136" i="1"/>
  <c r="M1136" i="1" s="1"/>
  <c r="N1136" i="1" s="1"/>
  <c r="O1136" i="1" s="1"/>
  <c r="Q1136" i="1" s="1"/>
  <c r="K1137" i="1"/>
  <c r="I1202" i="1"/>
  <c r="G1203" i="1"/>
  <c r="U1205" i="1" l="1"/>
  <c r="B1205" i="1"/>
  <c r="R1204" i="1"/>
  <c r="S1204" i="1" s="1"/>
  <c r="C1205" i="1" s="1"/>
  <c r="T1205" i="1"/>
  <c r="A1206" i="1"/>
  <c r="D1206" i="1" s="1"/>
  <c r="P1205" i="1"/>
  <c r="E1205" i="1"/>
  <c r="F1205" i="1" s="1"/>
  <c r="L1137" i="1"/>
  <c r="M1137" i="1" s="1"/>
  <c r="N1137" i="1" s="1"/>
  <c r="O1137" i="1" s="1"/>
  <c r="Q1137" i="1" s="1"/>
  <c r="K1138" i="1"/>
  <c r="I1203" i="1"/>
  <c r="G1204" i="1"/>
  <c r="H1205" i="1" s="1"/>
  <c r="U1206" i="1" l="1"/>
  <c r="A1207" i="1"/>
  <c r="D1207" i="1" s="1"/>
  <c r="H1206" i="1"/>
  <c r="P1206" i="1"/>
  <c r="B1206" i="1"/>
  <c r="T1206" i="1"/>
  <c r="R1205" i="1"/>
  <c r="S1205" i="1" s="1"/>
  <c r="C1206" i="1" s="1"/>
  <c r="E1206" i="1"/>
  <c r="F1206" i="1" s="1"/>
  <c r="L1138" i="1"/>
  <c r="M1138" i="1" s="1"/>
  <c r="N1138" i="1" s="1"/>
  <c r="O1138" i="1" s="1"/>
  <c r="Q1138" i="1" s="1"/>
  <c r="K1139" i="1"/>
  <c r="I1204" i="1"/>
  <c r="G1205" i="1"/>
  <c r="T1207" i="1" l="1"/>
  <c r="P1207" i="1"/>
  <c r="B1207" i="1"/>
  <c r="U1207" i="1"/>
  <c r="R1206" i="1"/>
  <c r="S1206" i="1" s="1"/>
  <c r="C1207" i="1" s="1"/>
  <c r="A1208" i="1"/>
  <c r="D1208" i="1" s="1"/>
  <c r="E1207" i="1"/>
  <c r="F1207" i="1" s="1"/>
  <c r="L1139" i="1"/>
  <c r="M1139" i="1" s="1"/>
  <c r="N1139" i="1" s="1"/>
  <c r="O1139" i="1" s="1"/>
  <c r="Q1139" i="1" s="1"/>
  <c r="K1140" i="1"/>
  <c r="I1205" i="1"/>
  <c r="G1206" i="1"/>
  <c r="H1207" i="1" s="1"/>
  <c r="U1208" i="1" l="1"/>
  <c r="T1208" i="1"/>
  <c r="H1208" i="1"/>
  <c r="R1207" i="1"/>
  <c r="S1207" i="1" s="1"/>
  <c r="C1208" i="1" s="1"/>
  <c r="P1208" i="1"/>
  <c r="A1209" i="1"/>
  <c r="D1209" i="1" s="1"/>
  <c r="B1208" i="1"/>
  <c r="E1208" i="1"/>
  <c r="F1208" i="1" s="1"/>
  <c r="L1140" i="1"/>
  <c r="M1140" i="1" s="1"/>
  <c r="N1140" i="1" s="1"/>
  <c r="O1140" i="1" s="1"/>
  <c r="Q1140" i="1" s="1"/>
  <c r="K1141" i="1"/>
  <c r="I1206" i="1"/>
  <c r="G1207" i="1"/>
  <c r="T1209" i="1" l="1"/>
  <c r="U1209" i="1"/>
  <c r="H1209" i="1"/>
  <c r="R1208" i="1"/>
  <c r="S1208" i="1" s="1"/>
  <c r="C1209" i="1" s="1"/>
  <c r="P1209" i="1"/>
  <c r="A1210" i="1"/>
  <c r="D1210" i="1" s="1"/>
  <c r="B1209" i="1"/>
  <c r="E1209" i="1"/>
  <c r="F1209" i="1" s="1"/>
  <c r="L1141" i="1"/>
  <c r="M1141" i="1" s="1"/>
  <c r="N1141" i="1" s="1"/>
  <c r="O1141" i="1" s="1"/>
  <c r="Q1141" i="1" s="1"/>
  <c r="K1142" i="1"/>
  <c r="I1207" i="1"/>
  <c r="G1208" i="1"/>
  <c r="R1209" i="1" l="1"/>
  <c r="S1209" i="1" s="1"/>
  <c r="C1210" i="1" s="1"/>
  <c r="T1210" i="1"/>
  <c r="U1210" i="1"/>
  <c r="A1211" i="1"/>
  <c r="D1211" i="1" s="1"/>
  <c r="B1210" i="1"/>
  <c r="P1210" i="1"/>
  <c r="E1210" i="1"/>
  <c r="F1210" i="1" s="1"/>
  <c r="L1142" i="1"/>
  <c r="M1142" i="1" s="1"/>
  <c r="N1142" i="1" s="1"/>
  <c r="O1142" i="1" s="1"/>
  <c r="Q1142" i="1" s="1"/>
  <c r="K1143" i="1"/>
  <c r="I1208" i="1"/>
  <c r="G1209" i="1"/>
  <c r="H1210" i="1" s="1"/>
  <c r="T1211" i="1" l="1"/>
  <c r="P1211" i="1"/>
  <c r="R1211" i="1" s="1"/>
  <c r="S1211" i="1" s="1"/>
  <c r="B1211" i="1"/>
  <c r="U1211" i="1"/>
  <c r="R1210" i="1"/>
  <c r="S1210" i="1" s="1"/>
  <c r="C1211" i="1" s="1"/>
  <c r="H1211" i="1"/>
  <c r="A1212" i="1"/>
  <c r="D1212" i="1" s="1"/>
  <c r="E1211" i="1"/>
  <c r="F1211" i="1" s="1"/>
  <c r="L1143" i="1"/>
  <c r="M1143" i="1" s="1"/>
  <c r="N1143" i="1" s="1"/>
  <c r="O1143" i="1" s="1"/>
  <c r="Q1143" i="1" s="1"/>
  <c r="K1144" i="1"/>
  <c r="I1209" i="1"/>
  <c r="G1210" i="1"/>
  <c r="C1212" i="1" l="1"/>
  <c r="P1212" i="1"/>
  <c r="R1212" i="1" s="1"/>
  <c r="S1212" i="1" s="1"/>
  <c r="B1212" i="1"/>
  <c r="T1212" i="1"/>
  <c r="H1212" i="1"/>
  <c r="A1213" i="1"/>
  <c r="D1213" i="1" s="1"/>
  <c r="U1212" i="1"/>
  <c r="E1212" i="1"/>
  <c r="F1212" i="1" s="1"/>
  <c r="L1144" i="1"/>
  <c r="M1144" i="1" s="1"/>
  <c r="N1144" i="1" s="1"/>
  <c r="O1144" i="1" s="1"/>
  <c r="Q1144" i="1" s="1"/>
  <c r="K1145" i="1"/>
  <c r="I1210" i="1"/>
  <c r="G1211" i="1"/>
  <c r="C1213" i="1" l="1"/>
  <c r="T1213" i="1"/>
  <c r="U1213" i="1"/>
  <c r="H1213" i="1"/>
  <c r="B1213" i="1"/>
  <c r="A1214" i="1"/>
  <c r="D1214" i="1" s="1"/>
  <c r="P1213" i="1"/>
  <c r="E1213" i="1"/>
  <c r="F1213" i="1" s="1"/>
  <c r="L1145" i="1"/>
  <c r="M1145" i="1" s="1"/>
  <c r="N1145" i="1" s="1"/>
  <c r="O1145" i="1" s="1"/>
  <c r="Q1145" i="1" s="1"/>
  <c r="K1146" i="1"/>
  <c r="I1211" i="1"/>
  <c r="G1212" i="1"/>
  <c r="U1214" i="1" l="1"/>
  <c r="A1215" i="1"/>
  <c r="D1215" i="1" s="1"/>
  <c r="P1214" i="1"/>
  <c r="R1214" i="1" s="1"/>
  <c r="S1214" i="1" s="1"/>
  <c r="T1214" i="1"/>
  <c r="R1213" i="1"/>
  <c r="S1213" i="1" s="1"/>
  <c r="C1214" i="1" s="1"/>
  <c r="B1214" i="1"/>
  <c r="E1214" i="1"/>
  <c r="F1214" i="1" s="1"/>
  <c r="L1146" i="1"/>
  <c r="M1146" i="1" s="1"/>
  <c r="N1146" i="1" s="1"/>
  <c r="O1146" i="1" s="1"/>
  <c r="Q1146" i="1" s="1"/>
  <c r="K1147" i="1"/>
  <c r="I1212" i="1"/>
  <c r="G1213" i="1"/>
  <c r="H1214" i="1" s="1"/>
  <c r="C1215" i="1" l="1"/>
  <c r="T1215" i="1"/>
  <c r="A1216" i="1"/>
  <c r="D1216" i="1" s="1"/>
  <c r="U1215" i="1"/>
  <c r="P1215" i="1"/>
  <c r="H1215" i="1"/>
  <c r="B1215" i="1"/>
  <c r="E1215" i="1"/>
  <c r="F1215" i="1" s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B1216" i="1"/>
  <c r="P1216" i="1"/>
  <c r="R1215" i="1"/>
  <c r="S1215" i="1" s="1"/>
  <c r="C1216" i="1" s="1"/>
  <c r="E1216" i="1"/>
  <c r="F1216" i="1" s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U1217" i="1"/>
  <c r="R1216" i="1"/>
  <c r="S1216" i="1" s="1"/>
  <c r="C1217" i="1" s="1"/>
  <c r="B1217" i="1"/>
  <c r="A1218" i="1"/>
  <c r="D1218" i="1" s="1"/>
  <c r="P1217" i="1"/>
  <c r="E1217" i="1"/>
  <c r="F1217" i="1" s="1"/>
  <c r="L1149" i="1"/>
  <c r="M1149" i="1" s="1"/>
  <c r="N1149" i="1" s="1"/>
  <c r="O1149" i="1" s="1"/>
  <c r="Q1149" i="1" s="1"/>
  <c r="K1150" i="1"/>
  <c r="I1215" i="1"/>
  <c r="G1216" i="1"/>
  <c r="T1218" i="1" l="1"/>
  <c r="U1218" i="1"/>
  <c r="H1218" i="1"/>
  <c r="B1218" i="1"/>
  <c r="P1218" i="1"/>
  <c r="A1219" i="1"/>
  <c r="D1219" i="1" s="1"/>
  <c r="R1217" i="1"/>
  <c r="S1217" i="1" s="1"/>
  <c r="C1218" i="1" s="1"/>
  <c r="E1218" i="1"/>
  <c r="F1218" i="1" s="1"/>
  <c r="L1150" i="1"/>
  <c r="M1150" i="1" s="1"/>
  <c r="N1150" i="1" s="1"/>
  <c r="O1150" i="1" s="1"/>
  <c r="Q1150" i="1" s="1"/>
  <c r="K1151" i="1"/>
  <c r="I1216" i="1"/>
  <c r="G1217" i="1"/>
  <c r="T1219" i="1" l="1"/>
  <c r="P1219" i="1"/>
  <c r="A1220" i="1"/>
  <c r="D1220" i="1" s="1"/>
  <c r="R1218" i="1"/>
  <c r="S1218" i="1" s="1"/>
  <c r="C1219" i="1" s="1"/>
  <c r="U1219" i="1"/>
  <c r="B1219" i="1"/>
  <c r="E1219" i="1"/>
  <c r="F1219" i="1" s="1"/>
  <c r="L1151" i="1"/>
  <c r="M1151" i="1" s="1"/>
  <c r="N1151" i="1" s="1"/>
  <c r="O1151" i="1" s="1"/>
  <c r="Q1151" i="1" s="1"/>
  <c r="K1152" i="1"/>
  <c r="I1217" i="1"/>
  <c r="G1218" i="1"/>
  <c r="H1219" i="1" s="1"/>
  <c r="U1220" i="1" l="1"/>
  <c r="T1220" i="1"/>
  <c r="A1221" i="1"/>
  <c r="D1221" i="1" s="1"/>
  <c r="B1220" i="1"/>
  <c r="P1220" i="1"/>
  <c r="R1219" i="1"/>
  <c r="S1219" i="1" s="1"/>
  <c r="C1220" i="1" s="1"/>
  <c r="E1220" i="1"/>
  <c r="F1220" i="1" s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T1221" i="1"/>
  <c r="R1220" i="1"/>
  <c r="S1220" i="1" s="1"/>
  <c r="C1221" i="1" s="1"/>
  <c r="B1221" i="1"/>
  <c r="P1221" i="1"/>
  <c r="A1222" i="1"/>
  <c r="D1222" i="1" s="1"/>
  <c r="E1221" i="1"/>
  <c r="F1221" i="1" s="1"/>
  <c r="L1153" i="1"/>
  <c r="M1153" i="1" s="1"/>
  <c r="N1153" i="1" s="1"/>
  <c r="O1153" i="1" s="1"/>
  <c r="Q1153" i="1" s="1"/>
  <c r="K1154" i="1"/>
  <c r="I1219" i="1"/>
  <c r="G1220" i="1"/>
  <c r="H1221" i="1" s="1"/>
  <c r="U1222" i="1" l="1"/>
  <c r="T1222" i="1"/>
  <c r="A1223" i="1"/>
  <c r="D1223" i="1" s="1"/>
  <c r="R1221" i="1"/>
  <c r="S1221" i="1" s="1"/>
  <c r="C1222" i="1" s="1"/>
  <c r="B1222" i="1"/>
  <c r="P1222" i="1"/>
  <c r="E1222" i="1"/>
  <c r="F1222" i="1" s="1"/>
  <c r="L1154" i="1"/>
  <c r="M1154" i="1" s="1"/>
  <c r="N1154" i="1" s="1"/>
  <c r="O1154" i="1" s="1"/>
  <c r="Q1154" i="1" s="1"/>
  <c r="K1155" i="1"/>
  <c r="I1220" i="1"/>
  <c r="G1221" i="1"/>
  <c r="H1222" i="1" s="1"/>
  <c r="T1223" i="1" l="1"/>
  <c r="H1223" i="1"/>
  <c r="R1222" i="1"/>
  <c r="S1222" i="1" s="1"/>
  <c r="C1223" i="1" s="1"/>
  <c r="U1223" i="1"/>
  <c r="B1223" i="1"/>
  <c r="A1224" i="1"/>
  <c r="D1224" i="1" s="1"/>
  <c r="P1223" i="1"/>
  <c r="E1223" i="1"/>
  <c r="F1223" i="1" s="1"/>
  <c r="L1155" i="1"/>
  <c r="M1155" i="1" s="1"/>
  <c r="N1155" i="1" s="1"/>
  <c r="O1155" i="1" s="1"/>
  <c r="Q1155" i="1" s="1"/>
  <c r="K1156" i="1"/>
  <c r="I1221" i="1"/>
  <c r="G1222" i="1"/>
  <c r="U1224" i="1" l="1"/>
  <c r="A1225" i="1"/>
  <c r="D1225" i="1" s="1"/>
  <c r="H1224" i="1"/>
  <c r="P1224" i="1"/>
  <c r="T1224" i="1"/>
  <c r="R1223" i="1"/>
  <c r="S1223" i="1" s="1"/>
  <c r="C1224" i="1" s="1"/>
  <c r="B1224" i="1"/>
  <c r="E1224" i="1"/>
  <c r="F1224" i="1" s="1"/>
  <c r="L1156" i="1"/>
  <c r="M1156" i="1" s="1"/>
  <c r="N1156" i="1" s="1"/>
  <c r="O1156" i="1" s="1"/>
  <c r="Q1156" i="1" s="1"/>
  <c r="K1157" i="1"/>
  <c r="I1222" i="1"/>
  <c r="G1223" i="1"/>
  <c r="T1225" i="1" l="1"/>
  <c r="U1225" i="1"/>
  <c r="R1224" i="1"/>
  <c r="S1224" i="1" s="1"/>
  <c r="C1225" i="1" s="1"/>
  <c r="H1225" i="1"/>
  <c r="P1225" i="1"/>
  <c r="A1226" i="1"/>
  <c r="D1226" i="1" s="1"/>
  <c r="B1225" i="1"/>
  <c r="E1225" i="1"/>
  <c r="F1225" i="1" s="1"/>
  <c r="L1157" i="1"/>
  <c r="M1157" i="1" s="1"/>
  <c r="N1157" i="1" s="1"/>
  <c r="O1157" i="1" s="1"/>
  <c r="Q1157" i="1" s="1"/>
  <c r="K1158" i="1"/>
  <c r="I1223" i="1"/>
  <c r="G1224" i="1"/>
  <c r="T1226" i="1" l="1"/>
  <c r="R1225" i="1"/>
  <c r="S1225" i="1" s="1"/>
  <c r="C1226" i="1" s="1"/>
  <c r="U1226" i="1"/>
  <c r="P1226" i="1"/>
  <c r="R1226" i="1" s="1"/>
  <c r="S1226" i="1" s="1"/>
  <c r="B1226" i="1"/>
  <c r="A1227" i="1"/>
  <c r="D1227" i="1" s="1"/>
  <c r="E1226" i="1"/>
  <c r="F1226" i="1" s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H1227" i="1"/>
  <c r="U1227" i="1"/>
  <c r="T1227" i="1"/>
  <c r="A1228" i="1"/>
  <c r="D1228" i="1" s="1"/>
  <c r="B1227" i="1"/>
  <c r="P1227" i="1"/>
  <c r="E1227" i="1"/>
  <c r="F1227" i="1" s="1"/>
  <c r="L1159" i="1"/>
  <c r="M1159" i="1" s="1"/>
  <c r="N1159" i="1" s="1"/>
  <c r="O1159" i="1" s="1"/>
  <c r="Q1159" i="1" s="1"/>
  <c r="K1160" i="1"/>
  <c r="I1225" i="1"/>
  <c r="G1226" i="1"/>
  <c r="U1228" i="1" l="1"/>
  <c r="T1228" i="1"/>
  <c r="H1228" i="1"/>
  <c r="B1228" i="1"/>
  <c r="P1228" i="1"/>
  <c r="A1229" i="1"/>
  <c r="D1229" i="1" s="1"/>
  <c r="R1227" i="1"/>
  <c r="S1227" i="1" s="1"/>
  <c r="C1228" i="1" s="1"/>
  <c r="E1228" i="1"/>
  <c r="F1228" i="1" s="1"/>
  <c r="L1160" i="1"/>
  <c r="M1160" i="1" s="1"/>
  <c r="N1160" i="1" s="1"/>
  <c r="O1160" i="1" s="1"/>
  <c r="Q1160" i="1" s="1"/>
  <c r="K1161" i="1"/>
  <c r="I1226" i="1"/>
  <c r="G1227" i="1"/>
  <c r="U1229" i="1" l="1"/>
  <c r="B1229" i="1"/>
  <c r="T1229" i="1"/>
  <c r="A1230" i="1"/>
  <c r="D1230" i="1" s="1"/>
  <c r="R1228" i="1"/>
  <c r="S1228" i="1" s="1"/>
  <c r="C1229" i="1" s="1"/>
  <c r="P1229" i="1"/>
  <c r="E1229" i="1"/>
  <c r="F1229" i="1" s="1"/>
  <c r="L1161" i="1"/>
  <c r="M1161" i="1" s="1"/>
  <c r="N1161" i="1" s="1"/>
  <c r="O1161" i="1" s="1"/>
  <c r="Q1161" i="1" s="1"/>
  <c r="K1162" i="1"/>
  <c r="I1227" i="1"/>
  <c r="G1228" i="1"/>
  <c r="H1229" i="1" s="1"/>
  <c r="U1230" i="1" l="1"/>
  <c r="H1230" i="1"/>
  <c r="T1230" i="1"/>
  <c r="R1229" i="1"/>
  <c r="S1229" i="1" s="1"/>
  <c r="C1230" i="1" s="1"/>
  <c r="A1231" i="1"/>
  <c r="D1231" i="1" s="1"/>
  <c r="P1230" i="1"/>
  <c r="B1230" i="1"/>
  <c r="E1230" i="1"/>
  <c r="F1230" i="1" s="1"/>
  <c r="L1162" i="1"/>
  <c r="M1162" i="1" s="1"/>
  <c r="N1162" i="1" s="1"/>
  <c r="O1162" i="1" s="1"/>
  <c r="Q1162" i="1" s="1"/>
  <c r="K1163" i="1"/>
  <c r="I1228" i="1"/>
  <c r="G1229" i="1"/>
  <c r="T1231" i="1" l="1"/>
  <c r="B1231" i="1"/>
  <c r="H1231" i="1"/>
  <c r="U1231" i="1"/>
  <c r="R1230" i="1"/>
  <c r="S1230" i="1" s="1"/>
  <c r="C1231" i="1" s="1"/>
  <c r="A1232" i="1"/>
  <c r="D1232" i="1" s="1"/>
  <c r="P1231" i="1"/>
  <c r="E1231" i="1"/>
  <c r="F1231" i="1" s="1"/>
  <c r="L1163" i="1"/>
  <c r="M1163" i="1" s="1"/>
  <c r="N1163" i="1" s="1"/>
  <c r="O1163" i="1" s="1"/>
  <c r="Q1163" i="1" s="1"/>
  <c r="K1164" i="1"/>
  <c r="I1229" i="1"/>
  <c r="G1230" i="1"/>
  <c r="U1232" i="1" l="1"/>
  <c r="R1231" i="1"/>
  <c r="S1231" i="1" s="1"/>
  <c r="C1232" i="1" s="1"/>
  <c r="H1232" i="1"/>
  <c r="A1233" i="1"/>
  <c r="D1233" i="1" s="1"/>
  <c r="T1232" i="1"/>
  <c r="P1232" i="1"/>
  <c r="R1232" i="1" s="1"/>
  <c r="S1232" i="1" s="1"/>
  <c r="B1232" i="1"/>
  <c r="E1232" i="1"/>
  <c r="F1232" i="1" s="1"/>
  <c r="L1164" i="1"/>
  <c r="M1164" i="1" s="1"/>
  <c r="N1164" i="1" s="1"/>
  <c r="O1164" i="1" s="1"/>
  <c r="Q1164" i="1" s="1"/>
  <c r="K1165" i="1"/>
  <c r="I1230" i="1"/>
  <c r="G1231" i="1"/>
  <c r="C1233" i="1" l="1"/>
  <c r="U1233" i="1"/>
  <c r="T1233" i="1"/>
  <c r="B1233" i="1"/>
  <c r="P1233" i="1"/>
  <c r="R1233" i="1" s="1"/>
  <c r="S1233" i="1" s="1"/>
  <c r="A1234" i="1"/>
  <c r="D1234" i="1" s="1"/>
  <c r="E1233" i="1"/>
  <c r="F1233" i="1" s="1"/>
  <c r="L1165" i="1"/>
  <c r="M1165" i="1" s="1"/>
  <c r="N1165" i="1" s="1"/>
  <c r="O1165" i="1" s="1"/>
  <c r="Q1165" i="1" s="1"/>
  <c r="K1166" i="1"/>
  <c r="I1231" i="1"/>
  <c r="G1232" i="1"/>
  <c r="H1233" i="1" s="1"/>
  <c r="C1234" i="1" l="1"/>
  <c r="H1234" i="1"/>
  <c r="U1234" i="1"/>
  <c r="A1235" i="1"/>
  <c r="D1235" i="1" s="1"/>
  <c r="B1234" i="1"/>
  <c r="T1234" i="1"/>
  <c r="P1234" i="1"/>
  <c r="R1234" i="1" s="1"/>
  <c r="S1234" i="1" s="1"/>
  <c r="E1234" i="1"/>
  <c r="F1234" i="1" s="1"/>
  <c r="L1166" i="1"/>
  <c r="M1166" i="1" s="1"/>
  <c r="N1166" i="1" s="1"/>
  <c r="O1166" i="1" s="1"/>
  <c r="Q1166" i="1" s="1"/>
  <c r="K1167" i="1"/>
  <c r="I1232" i="1"/>
  <c r="G1233" i="1"/>
  <c r="C1235" i="1" l="1"/>
  <c r="H1235" i="1"/>
  <c r="U1235" i="1"/>
  <c r="T1235" i="1"/>
  <c r="P1235" i="1"/>
  <c r="B1235" i="1"/>
  <c r="A1236" i="1"/>
  <c r="D1236" i="1" s="1"/>
  <c r="E1235" i="1"/>
  <c r="F1235" i="1" s="1"/>
  <c r="L1167" i="1"/>
  <c r="M1167" i="1" s="1"/>
  <c r="N1167" i="1" s="1"/>
  <c r="O1167" i="1" s="1"/>
  <c r="Q1167" i="1" s="1"/>
  <c r="K1168" i="1"/>
  <c r="I1233" i="1"/>
  <c r="G1234" i="1"/>
  <c r="U1236" i="1" l="1"/>
  <c r="H1236" i="1"/>
  <c r="P1236" i="1"/>
  <c r="A1237" i="1"/>
  <c r="D1237" i="1" s="1"/>
  <c r="T1236" i="1"/>
  <c r="R1235" i="1"/>
  <c r="S1235" i="1" s="1"/>
  <c r="C1236" i="1" s="1"/>
  <c r="B1236" i="1"/>
  <c r="E1236" i="1"/>
  <c r="F1236" i="1" s="1"/>
  <c r="L1168" i="1"/>
  <c r="M1168" i="1" s="1"/>
  <c r="N1168" i="1" s="1"/>
  <c r="O1168" i="1" s="1"/>
  <c r="Q1168" i="1" s="1"/>
  <c r="K1169" i="1"/>
  <c r="I1234" i="1"/>
  <c r="G1235" i="1"/>
  <c r="T1237" i="1" l="1"/>
  <c r="U1237" i="1"/>
  <c r="B1237" i="1"/>
  <c r="A1238" i="1"/>
  <c r="D1238" i="1" s="1"/>
  <c r="P1237" i="1"/>
  <c r="R1236" i="1"/>
  <c r="S1236" i="1" s="1"/>
  <c r="C1237" i="1" s="1"/>
  <c r="E1237" i="1"/>
  <c r="F1237" i="1" s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H1238" i="1"/>
  <c r="B1238" i="1"/>
  <c r="A1239" i="1"/>
  <c r="D1239" i="1" s="1"/>
  <c r="P1238" i="1"/>
  <c r="T1238" i="1"/>
  <c r="R1237" i="1"/>
  <c r="S1237" i="1" s="1"/>
  <c r="C1238" i="1" s="1"/>
  <c r="E1238" i="1"/>
  <c r="F1238" i="1" s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H1239" i="1"/>
  <c r="A1240" i="1"/>
  <c r="D1240" i="1" s="1"/>
  <c r="B1239" i="1"/>
  <c r="P1239" i="1"/>
  <c r="R1239" i="1" s="1"/>
  <c r="S1239" i="1" s="1"/>
  <c r="E1239" i="1"/>
  <c r="F1239" i="1" s="1"/>
  <c r="L1171" i="1"/>
  <c r="M1171" i="1" s="1"/>
  <c r="N1171" i="1" s="1"/>
  <c r="O1171" i="1" s="1"/>
  <c r="Q1171" i="1" s="1"/>
  <c r="K1172" i="1"/>
  <c r="I1237" i="1"/>
  <c r="G1238" i="1"/>
  <c r="C1240" i="1" l="1"/>
  <c r="A1241" i="1"/>
  <c r="D1241" i="1" s="1"/>
  <c r="P1240" i="1"/>
  <c r="U1240" i="1"/>
  <c r="H1240" i="1"/>
  <c r="T1240" i="1"/>
  <c r="B1240" i="1"/>
  <c r="E1240" i="1"/>
  <c r="F1240" i="1" s="1"/>
  <c r="L1172" i="1"/>
  <c r="M1172" i="1" s="1"/>
  <c r="N1172" i="1" s="1"/>
  <c r="O1172" i="1" s="1"/>
  <c r="Q1172" i="1" s="1"/>
  <c r="K1173" i="1"/>
  <c r="I1238" i="1"/>
  <c r="G1239" i="1"/>
  <c r="R1240" i="1" l="1"/>
  <c r="S1240" i="1" s="1"/>
  <c r="C1241" i="1" s="1"/>
  <c r="T1241" i="1"/>
  <c r="U1241" i="1"/>
  <c r="B1241" i="1"/>
  <c r="A1242" i="1"/>
  <c r="D1242" i="1" s="1"/>
  <c r="P1241" i="1"/>
  <c r="E1241" i="1"/>
  <c r="F1241" i="1" s="1"/>
  <c r="L1173" i="1"/>
  <c r="M1173" i="1" s="1"/>
  <c r="N1173" i="1" s="1"/>
  <c r="O1173" i="1" s="1"/>
  <c r="Q1173" i="1" s="1"/>
  <c r="K1174" i="1"/>
  <c r="I1239" i="1"/>
  <c r="G1240" i="1"/>
  <c r="H1241" i="1" s="1"/>
  <c r="U1242" i="1" l="1"/>
  <c r="B1242" i="1"/>
  <c r="T1242" i="1"/>
  <c r="R1241" i="1"/>
  <c r="S1241" i="1" s="1"/>
  <c r="C1242" i="1" s="1"/>
  <c r="A1243" i="1"/>
  <c r="D1243" i="1" s="1"/>
  <c r="P1242" i="1"/>
  <c r="E1242" i="1"/>
  <c r="F1242" i="1" s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A1244" i="1"/>
  <c r="D1244" i="1" s="1"/>
  <c r="T1243" i="1"/>
  <c r="R1242" i="1"/>
  <c r="S1242" i="1" s="1"/>
  <c r="C1243" i="1" s="1"/>
  <c r="P1243" i="1"/>
  <c r="B1243" i="1"/>
  <c r="E1243" i="1"/>
  <c r="F1243" i="1" s="1"/>
  <c r="L1175" i="1"/>
  <c r="M1175" i="1" s="1"/>
  <c r="N1175" i="1" s="1"/>
  <c r="O1175" i="1" s="1"/>
  <c r="Q1175" i="1" s="1"/>
  <c r="K1176" i="1"/>
  <c r="I1241" i="1"/>
  <c r="G1242" i="1"/>
  <c r="H1243" i="1" s="1"/>
  <c r="U1244" i="1" l="1"/>
  <c r="R1243" i="1"/>
  <c r="S1243" i="1" s="1"/>
  <c r="C1244" i="1" s="1"/>
  <c r="H1244" i="1"/>
  <c r="T1244" i="1"/>
  <c r="P1244" i="1"/>
  <c r="B1244" i="1"/>
  <c r="A1245" i="1"/>
  <c r="D1245" i="1" s="1"/>
  <c r="E1244" i="1"/>
  <c r="F1244" i="1" s="1"/>
  <c r="L1176" i="1"/>
  <c r="M1176" i="1" s="1"/>
  <c r="N1176" i="1" s="1"/>
  <c r="O1176" i="1" s="1"/>
  <c r="Q1176" i="1" s="1"/>
  <c r="K1177" i="1"/>
  <c r="I1242" i="1"/>
  <c r="G1243" i="1"/>
  <c r="U1245" i="1" l="1"/>
  <c r="T1245" i="1"/>
  <c r="P1245" i="1"/>
  <c r="B1245" i="1"/>
  <c r="R1244" i="1"/>
  <c r="S1244" i="1" s="1"/>
  <c r="C1245" i="1" s="1"/>
  <c r="A1246" i="1"/>
  <c r="D1246" i="1" s="1"/>
  <c r="E1245" i="1"/>
  <c r="F1245" i="1" s="1"/>
  <c r="L1177" i="1"/>
  <c r="M1177" i="1" s="1"/>
  <c r="N1177" i="1" s="1"/>
  <c r="O1177" i="1" s="1"/>
  <c r="Q1177" i="1" s="1"/>
  <c r="K1178" i="1"/>
  <c r="I1243" i="1"/>
  <c r="G1244" i="1"/>
  <c r="H1245" i="1" s="1"/>
  <c r="T1246" i="1" l="1"/>
  <c r="R1245" i="1"/>
  <c r="S1245" i="1" s="1"/>
  <c r="C1246" i="1" s="1"/>
  <c r="U1246" i="1"/>
  <c r="H1246" i="1"/>
  <c r="B1246" i="1"/>
  <c r="A1247" i="1"/>
  <c r="D1247" i="1" s="1"/>
  <c r="P1246" i="1"/>
  <c r="E1246" i="1"/>
  <c r="F1246" i="1" s="1"/>
  <c r="L1178" i="1"/>
  <c r="M1178" i="1" s="1"/>
  <c r="N1178" i="1" s="1"/>
  <c r="O1178" i="1" s="1"/>
  <c r="Q1178" i="1" s="1"/>
  <c r="K1179" i="1"/>
  <c r="I1244" i="1"/>
  <c r="G1245" i="1"/>
  <c r="T1247" i="1" l="1"/>
  <c r="U1247" i="1"/>
  <c r="P1247" i="1"/>
  <c r="R1246" i="1"/>
  <c r="S1246" i="1" s="1"/>
  <c r="C1247" i="1" s="1"/>
  <c r="A1248" i="1"/>
  <c r="D1248" i="1" s="1"/>
  <c r="B1247" i="1"/>
  <c r="E1247" i="1"/>
  <c r="F1247" i="1" s="1"/>
  <c r="L1179" i="1"/>
  <c r="M1179" i="1" s="1"/>
  <c r="N1179" i="1" s="1"/>
  <c r="O1179" i="1" s="1"/>
  <c r="Q1179" i="1" s="1"/>
  <c r="K1180" i="1"/>
  <c r="I1245" i="1"/>
  <c r="G1246" i="1"/>
  <c r="H1247" i="1" s="1"/>
  <c r="U1248" i="1" l="1"/>
  <c r="H1248" i="1"/>
  <c r="A1249" i="1"/>
  <c r="D1249" i="1" s="1"/>
  <c r="B1248" i="1"/>
  <c r="R1247" i="1"/>
  <c r="S1247" i="1" s="1"/>
  <c r="C1248" i="1" s="1"/>
  <c r="T1248" i="1"/>
  <c r="P1248" i="1"/>
  <c r="E1248" i="1"/>
  <c r="F1248" i="1" s="1"/>
  <c r="L1180" i="1"/>
  <c r="M1180" i="1" s="1"/>
  <c r="N1180" i="1" s="1"/>
  <c r="O1180" i="1" s="1"/>
  <c r="Q1180" i="1" s="1"/>
  <c r="K1181" i="1"/>
  <c r="I1246" i="1"/>
  <c r="G1247" i="1"/>
  <c r="H1249" i="1" l="1"/>
  <c r="R1248" i="1"/>
  <c r="S1248" i="1" s="1"/>
  <c r="C1249" i="1" s="1"/>
  <c r="U1249" i="1"/>
  <c r="T1249" i="1"/>
  <c r="B1249" i="1"/>
  <c r="P1249" i="1"/>
  <c r="R1249" i="1" s="1"/>
  <c r="S1249" i="1" s="1"/>
  <c r="A1250" i="1"/>
  <c r="D1250" i="1" s="1"/>
  <c r="E1249" i="1"/>
  <c r="F1249" i="1" s="1"/>
  <c r="L1181" i="1"/>
  <c r="M1181" i="1" s="1"/>
  <c r="N1181" i="1" s="1"/>
  <c r="O1181" i="1" s="1"/>
  <c r="Q1181" i="1" s="1"/>
  <c r="K1182" i="1"/>
  <c r="I1247" i="1"/>
  <c r="G1248" i="1"/>
  <c r="C1250" i="1" l="1"/>
  <c r="A1251" i="1"/>
  <c r="D1251" i="1" s="1"/>
  <c r="B1250" i="1"/>
  <c r="P1250" i="1"/>
  <c r="T1250" i="1"/>
  <c r="U1250" i="1"/>
  <c r="E1250" i="1"/>
  <c r="F1250" i="1" s="1"/>
  <c r="L1182" i="1"/>
  <c r="M1182" i="1" s="1"/>
  <c r="N1182" i="1" s="1"/>
  <c r="O1182" i="1" s="1"/>
  <c r="Q1182" i="1" s="1"/>
  <c r="K1183" i="1"/>
  <c r="I1248" i="1"/>
  <c r="G1249" i="1"/>
  <c r="H1250" i="1" s="1"/>
  <c r="T1251" i="1" l="1"/>
  <c r="P1251" i="1"/>
  <c r="R1251" i="1" s="1"/>
  <c r="S1251" i="1" s="1"/>
  <c r="H1251" i="1"/>
  <c r="U1251" i="1"/>
  <c r="R1250" i="1"/>
  <c r="S1250" i="1" s="1"/>
  <c r="C1251" i="1" s="1"/>
  <c r="B1251" i="1"/>
  <c r="A1252" i="1"/>
  <c r="D1252" i="1" s="1"/>
  <c r="E1251" i="1"/>
  <c r="F1251" i="1" s="1"/>
  <c r="L1183" i="1"/>
  <c r="M1183" i="1" s="1"/>
  <c r="N1183" i="1" s="1"/>
  <c r="O1183" i="1" s="1"/>
  <c r="Q1183" i="1" s="1"/>
  <c r="K1184" i="1"/>
  <c r="I1249" i="1"/>
  <c r="G1250" i="1"/>
  <c r="C1252" i="1" l="1"/>
  <c r="B1252" i="1"/>
  <c r="U1252" i="1"/>
  <c r="H1252" i="1"/>
  <c r="A1253" i="1"/>
  <c r="D1253" i="1" s="1"/>
  <c r="T1252" i="1"/>
  <c r="P1252" i="1"/>
  <c r="E1252" i="1"/>
  <c r="F1252" i="1" s="1"/>
  <c r="L1184" i="1"/>
  <c r="M1184" i="1" s="1"/>
  <c r="N1184" i="1" s="1"/>
  <c r="O1184" i="1" s="1"/>
  <c r="Q1184" i="1" s="1"/>
  <c r="K1185" i="1"/>
  <c r="I1250" i="1"/>
  <c r="G1251" i="1"/>
  <c r="T1253" i="1" l="1"/>
  <c r="P1253" i="1"/>
  <c r="R1252" i="1"/>
  <c r="S1252" i="1" s="1"/>
  <c r="C1253" i="1" s="1"/>
  <c r="H1253" i="1"/>
  <c r="U1253" i="1"/>
  <c r="B1253" i="1"/>
  <c r="A1254" i="1"/>
  <c r="D1254" i="1" s="1"/>
  <c r="E1253" i="1"/>
  <c r="F1253" i="1" s="1"/>
  <c r="L1185" i="1"/>
  <c r="M1185" i="1" s="1"/>
  <c r="N1185" i="1" s="1"/>
  <c r="O1185" i="1" s="1"/>
  <c r="Q1185" i="1" s="1"/>
  <c r="K1186" i="1"/>
  <c r="I1251" i="1"/>
  <c r="G1252" i="1"/>
  <c r="U1254" i="1" l="1"/>
  <c r="B1254" i="1"/>
  <c r="R1253" i="1"/>
  <c r="S1253" i="1" s="1"/>
  <c r="C1254" i="1" s="1"/>
  <c r="T1254" i="1"/>
  <c r="A1255" i="1"/>
  <c r="D1255" i="1" s="1"/>
  <c r="P1254" i="1"/>
  <c r="E1254" i="1"/>
  <c r="F1254" i="1" s="1"/>
  <c r="L1186" i="1"/>
  <c r="M1186" i="1" s="1"/>
  <c r="N1186" i="1" s="1"/>
  <c r="O1186" i="1" s="1"/>
  <c r="Q1186" i="1" s="1"/>
  <c r="K1187" i="1"/>
  <c r="I1252" i="1"/>
  <c r="G1253" i="1"/>
  <c r="H1254" i="1" s="1"/>
  <c r="T1255" i="1" l="1"/>
  <c r="B1255" i="1"/>
  <c r="H1255" i="1"/>
  <c r="R1254" i="1"/>
  <c r="S1254" i="1" s="1"/>
  <c r="C1255" i="1" s="1"/>
  <c r="U1255" i="1"/>
  <c r="P1255" i="1"/>
  <c r="A1256" i="1"/>
  <c r="D1256" i="1" s="1"/>
  <c r="E1255" i="1"/>
  <c r="F1255" i="1" s="1"/>
  <c r="L1187" i="1"/>
  <c r="M1187" i="1" s="1"/>
  <c r="N1187" i="1" s="1"/>
  <c r="O1187" i="1" s="1"/>
  <c r="Q1187" i="1" s="1"/>
  <c r="K1188" i="1"/>
  <c r="I1253" i="1"/>
  <c r="G1254" i="1"/>
  <c r="U1256" i="1" l="1"/>
  <c r="H1256" i="1"/>
  <c r="B1256" i="1"/>
  <c r="P1256" i="1"/>
  <c r="A1257" i="1"/>
  <c r="D1257" i="1" s="1"/>
  <c r="R1255" i="1"/>
  <c r="S1255" i="1" s="1"/>
  <c r="C1256" i="1" s="1"/>
  <c r="T1256" i="1"/>
  <c r="E1256" i="1"/>
  <c r="F1256" i="1" s="1"/>
  <c r="L1188" i="1"/>
  <c r="M1188" i="1" s="1"/>
  <c r="N1188" i="1" s="1"/>
  <c r="O1188" i="1" s="1"/>
  <c r="Q1188" i="1" s="1"/>
  <c r="K1189" i="1"/>
  <c r="I1254" i="1"/>
  <c r="G1255" i="1"/>
  <c r="U1257" i="1" l="1"/>
  <c r="B1257" i="1"/>
  <c r="H1257" i="1"/>
  <c r="T1257" i="1"/>
  <c r="P1257" i="1"/>
  <c r="R1257" i="1" s="1"/>
  <c r="S1257" i="1" s="1"/>
  <c r="R1256" i="1"/>
  <c r="S1256" i="1" s="1"/>
  <c r="C1257" i="1" s="1"/>
  <c r="A1258" i="1"/>
  <c r="D1258" i="1" s="1"/>
  <c r="E1257" i="1"/>
  <c r="F1257" i="1" s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P1258" i="1"/>
  <c r="B1258" i="1"/>
  <c r="T1258" i="1"/>
  <c r="E1258" i="1"/>
  <c r="F1258" i="1" s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B1259" i="1"/>
  <c r="A1260" i="1"/>
  <c r="D1260" i="1" s="1"/>
  <c r="R1258" i="1"/>
  <c r="S1258" i="1" s="1"/>
  <c r="C1259" i="1" s="1"/>
  <c r="T1259" i="1"/>
  <c r="P1259" i="1"/>
  <c r="R1259" i="1" s="1"/>
  <c r="S1259" i="1" s="1"/>
  <c r="E1259" i="1"/>
  <c r="F1259" i="1" s="1"/>
  <c r="L1191" i="1"/>
  <c r="M1191" i="1" s="1"/>
  <c r="N1191" i="1" s="1"/>
  <c r="O1191" i="1" s="1"/>
  <c r="Q1191" i="1" s="1"/>
  <c r="K1192" i="1"/>
  <c r="I1257" i="1"/>
  <c r="G1258" i="1"/>
  <c r="H1259" i="1" s="1"/>
  <c r="C1260" i="1" l="1"/>
  <c r="U1260" i="1"/>
  <c r="P1260" i="1"/>
  <c r="B1260" i="1"/>
  <c r="T1260" i="1"/>
  <c r="H1260" i="1"/>
  <c r="A1261" i="1"/>
  <c r="D1261" i="1" s="1"/>
  <c r="E1260" i="1"/>
  <c r="F1260" i="1" s="1"/>
  <c r="L1192" i="1"/>
  <c r="M1192" i="1" s="1"/>
  <c r="N1192" i="1" s="1"/>
  <c r="O1192" i="1" s="1"/>
  <c r="Q1192" i="1" s="1"/>
  <c r="K1193" i="1"/>
  <c r="I1258" i="1"/>
  <c r="G1259" i="1"/>
  <c r="U1261" i="1" l="1"/>
  <c r="T1261" i="1"/>
  <c r="H1261" i="1"/>
  <c r="B1261" i="1"/>
  <c r="A1262" i="1"/>
  <c r="D1262" i="1" s="1"/>
  <c r="P1261" i="1"/>
  <c r="R1260" i="1"/>
  <c r="S1260" i="1" s="1"/>
  <c r="C1261" i="1" s="1"/>
  <c r="E1261" i="1"/>
  <c r="F1261" i="1" s="1"/>
  <c r="L1193" i="1"/>
  <c r="M1193" i="1" s="1"/>
  <c r="N1193" i="1" s="1"/>
  <c r="O1193" i="1" s="1"/>
  <c r="Q1193" i="1" s="1"/>
  <c r="K1194" i="1"/>
  <c r="I1259" i="1"/>
  <c r="G1260" i="1"/>
  <c r="T1262" i="1" l="1"/>
  <c r="U1262" i="1"/>
  <c r="A1263" i="1"/>
  <c r="D1263" i="1" s="1"/>
  <c r="B1262" i="1"/>
  <c r="R1261" i="1"/>
  <c r="S1261" i="1" s="1"/>
  <c r="C1262" i="1" s="1"/>
  <c r="P1262" i="1"/>
  <c r="R1262" i="1" s="1"/>
  <c r="S1262" i="1" s="1"/>
  <c r="E1262" i="1"/>
  <c r="F1262" i="1" s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R1263" i="1" s="1"/>
  <c r="S1263" i="1" s="1"/>
  <c r="B1263" i="1"/>
  <c r="A1264" i="1"/>
  <c r="D1264" i="1" s="1"/>
  <c r="E1263" i="1"/>
  <c r="F1263" i="1" s="1"/>
  <c r="L1195" i="1"/>
  <c r="M1195" i="1" s="1"/>
  <c r="N1195" i="1" s="1"/>
  <c r="O1195" i="1" s="1"/>
  <c r="Q1195" i="1" s="1"/>
  <c r="K1196" i="1"/>
  <c r="I1261" i="1"/>
  <c r="G1262" i="1"/>
  <c r="H1263" i="1" s="1"/>
  <c r="C1264" i="1" l="1"/>
  <c r="H1264" i="1"/>
  <c r="A1265" i="1"/>
  <c r="D1265" i="1" s="1"/>
  <c r="B1264" i="1"/>
  <c r="T1264" i="1"/>
  <c r="U1264" i="1"/>
  <c r="P1264" i="1"/>
  <c r="E1264" i="1"/>
  <c r="F1264" i="1" s="1"/>
  <c r="L1196" i="1"/>
  <c r="M1196" i="1" s="1"/>
  <c r="N1196" i="1" s="1"/>
  <c r="O1196" i="1" s="1"/>
  <c r="Q1196" i="1" s="1"/>
  <c r="K1197" i="1"/>
  <c r="I1262" i="1"/>
  <c r="G1263" i="1"/>
  <c r="T1265" i="1" l="1"/>
  <c r="R1264" i="1"/>
  <c r="S1264" i="1" s="1"/>
  <c r="C1265" i="1" s="1"/>
  <c r="U1265" i="1"/>
  <c r="A1266" i="1"/>
  <c r="D1266" i="1" s="1"/>
  <c r="P1265" i="1"/>
  <c r="R1265" i="1" s="1"/>
  <c r="S1265" i="1" s="1"/>
  <c r="B1265" i="1"/>
  <c r="E1265" i="1"/>
  <c r="F1265" i="1" s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B1266" i="1"/>
  <c r="E1266" i="1"/>
  <c r="F1266" i="1" s="1"/>
  <c r="L1198" i="1"/>
  <c r="M1198" i="1" s="1"/>
  <c r="N1198" i="1" s="1"/>
  <c r="O1198" i="1" s="1"/>
  <c r="Q1198" i="1" s="1"/>
  <c r="K1199" i="1"/>
  <c r="I1264" i="1"/>
  <c r="G1265" i="1"/>
  <c r="U1267" i="1" l="1"/>
  <c r="T1267" i="1"/>
  <c r="A1268" i="1"/>
  <c r="D1268" i="1" s="1"/>
  <c r="P1267" i="1"/>
  <c r="B1267" i="1"/>
  <c r="R1266" i="1"/>
  <c r="S1266" i="1" s="1"/>
  <c r="C1267" i="1" s="1"/>
  <c r="E1267" i="1"/>
  <c r="F1267" i="1" s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D1269" i="1" s="1"/>
  <c r="E1268" i="1"/>
  <c r="F1268" i="1" s="1"/>
  <c r="L1200" i="1"/>
  <c r="M1200" i="1" s="1"/>
  <c r="N1200" i="1" s="1"/>
  <c r="O1200" i="1" s="1"/>
  <c r="Q1200" i="1" s="1"/>
  <c r="K1201" i="1"/>
  <c r="I1266" i="1"/>
  <c r="G1267" i="1"/>
  <c r="C1269" i="1" l="1"/>
  <c r="A1270" i="1"/>
  <c r="D1270" i="1" s="1"/>
  <c r="B1269" i="1"/>
  <c r="H1269" i="1"/>
  <c r="U1269" i="1"/>
  <c r="T1269" i="1"/>
  <c r="P1269" i="1"/>
  <c r="E1269" i="1"/>
  <c r="F1269" i="1" s="1"/>
  <c r="L1201" i="1"/>
  <c r="M1201" i="1" s="1"/>
  <c r="N1201" i="1" s="1"/>
  <c r="O1201" i="1" s="1"/>
  <c r="Q1201" i="1" s="1"/>
  <c r="K1202" i="1"/>
  <c r="I1267" i="1"/>
  <c r="G1268" i="1"/>
  <c r="T1270" i="1" l="1"/>
  <c r="R1269" i="1"/>
  <c r="S1269" i="1" s="1"/>
  <c r="C1270" i="1" s="1"/>
  <c r="U1270" i="1"/>
  <c r="A1271" i="1"/>
  <c r="D1271" i="1" s="1"/>
  <c r="B1270" i="1"/>
  <c r="P1270" i="1"/>
  <c r="R1270" i="1" s="1"/>
  <c r="S1270" i="1" s="1"/>
  <c r="E1270" i="1"/>
  <c r="F1270" i="1" s="1"/>
  <c r="L1202" i="1"/>
  <c r="M1202" i="1" s="1"/>
  <c r="N1202" i="1" s="1"/>
  <c r="O1202" i="1" s="1"/>
  <c r="Q1202" i="1" s="1"/>
  <c r="K1203" i="1"/>
  <c r="I1268" i="1"/>
  <c r="G1269" i="1"/>
  <c r="H1270" i="1" s="1"/>
  <c r="C1271" i="1" l="1"/>
  <c r="B1271" i="1"/>
  <c r="P1271" i="1"/>
  <c r="A1272" i="1"/>
  <c r="D1272" i="1" s="1"/>
  <c r="T1271" i="1"/>
  <c r="H1271" i="1"/>
  <c r="U1271" i="1"/>
  <c r="E1271" i="1"/>
  <c r="F1271" i="1" s="1"/>
  <c r="L1203" i="1"/>
  <c r="M1203" i="1" s="1"/>
  <c r="N1203" i="1" s="1"/>
  <c r="O1203" i="1" s="1"/>
  <c r="Q1203" i="1" s="1"/>
  <c r="K1204" i="1"/>
  <c r="I1269" i="1"/>
  <c r="G1270" i="1"/>
  <c r="U1272" i="1" l="1"/>
  <c r="T1272" i="1"/>
  <c r="H1272" i="1"/>
  <c r="R1271" i="1"/>
  <c r="S1271" i="1" s="1"/>
  <c r="C1272" i="1" s="1"/>
  <c r="P1272" i="1"/>
  <c r="B1272" i="1"/>
  <c r="A1273" i="1"/>
  <c r="D1273" i="1" s="1"/>
  <c r="E1272" i="1"/>
  <c r="F1272" i="1" s="1"/>
  <c r="L1204" i="1"/>
  <c r="M1204" i="1" s="1"/>
  <c r="N1204" i="1" s="1"/>
  <c r="O1204" i="1" s="1"/>
  <c r="Q1204" i="1" s="1"/>
  <c r="K1205" i="1"/>
  <c r="I1270" i="1"/>
  <c r="G1271" i="1"/>
  <c r="H1273" i="1" l="1"/>
  <c r="P1273" i="1"/>
  <c r="U1273" i="1"/>
  <c r="T1273" i="1"/>
  <c r="R1272" i="1"/>
  <c r="S1272" i="1" s="1"/>
  <c r="C1273" i="1" s="1"/>
  <c r="B1273" i="1"/>
  <c r="A1274" i="1"/>
  <c r="D1274" i="1" s="1"/>
  <c r="E1273" i="1"/>
  <c r="F1273" i="1" s="1"/>
  <c r="L1205" i="1"/>
  <c r="M1205" i="1" s="1"/>
  <c r="N1205" i="1" s="1"/>
  <c r="O1205" i="1" s="1"/>
  <c r="Q1205" i="1" s="1"/>
  <c r="K1206" i="1"/>
  <c r="I1271" i="1"/>
  <c r="G1272" i="1"/>
  <c r="U1274" i="1" l="1"/>
  <c r="P1274" i="1"/>
  <c r="B1274" i="1"/>
  <c r="T1274" i="1"/>
  <c r="R1273" i="1"/>
  <c r="S1273" i="1" s="1"/>
  <c r="C1274" i="1" s="1"/>
  <c r="A1275" i="1"/>
  <c r="D1275" i="1" s="1"/>
  <c r="E1274" i="1"/>
  <c r="F1274" i="1" s="1"/>
  <c r="L1206" i="1"/>
  <c r="M1206" i="1" s="1"/>
  <c r="N1206" i="1" s="1"/>
  <c r="O1206" i="1" s="1"/>
  <c r="Q1206" i="1" s="1"/>
  <c r="K1207" i="1"/>
  <c r="I1272" i="1"/>
  <c r="G1273" i="1"/>
  <c r="H1274" i="1" s="1"/>
  <c r="U1275" i="1" l="1"/>
  <c r="P1275" i="1"/>
  <c r="R1274" i="1"/>
  <c r="S1274" i="1" s="1"/>
  <c r="C1275" i="1" s="1"/>
  <c r="H1275" i="1"/>
  <c r="T1275" i="1"/>
  <c r="B1275" i="1"/>
  <c r="A1276" i="1"/>
  <c r="D1276" i="1" s="1"/>
  <c r="E1275" i="1"/>
  <c r="F1275" i="1" s="1"/>
  <c r="L1207" i="1"/>
  <c r="M1207" i="1" s="1"/>
  <c r="N1207" i="1" s="1"/>
  <c r="O1207" i="1" s="1"/>
  <c r="Q1207" i="1" s="1"/>
  <c r="K1208" i="1"/>
  <c r="I1273" i="1"/>
  <c r="G1274" i="1"/>
  <c r="U1276" i="1" l="1"/>
  <c r="A1277" i="1"/>
  <c r="D1277" i="1" s="1"/>
  <c r="H1276" i="1"/>
  <c r="R1275" i="1"/>
  <c r="S1275" i="1" s="1"/>
  <c r="C1276" i="1" s="1"/>
  <c r="T1276" i="1"/>
  <c r="P1276" i="1"/>
  <c r="B1276" i="1"/>
  <c r="E1276" i="1"/>
  <c r="F1276" i="1" s="1"/>
  <c r="L1208" i="1"/>
  <c r="M1208" i="1" s="1"/>
  <c r="N1208" i="1" s="1"/>
  <c r="O1208" i="1" s="1"/>
  <c r="Q1208" i="1" s="1"/>
  <c r="K1209" i="1"/>
  <c r="I1274" i="1"/>
  <c r="G1275" i="1"/>
  <c r="T1277" i="1" l="1"/>
  <c r="P1277" i="1"/>
  <c r="H1277" i="1"/>
  <c r="R1276" i="1"/>
  <c r="S1276" i="1" s="1"/>
  <c r="C1277" i="1" s="1"/>
  <c r="U1277" i="1"/>
  <c r="A1278" i="1"/>
  <c r="D1278" i="1" s="1"/>
  <c r="B1277" i="1"/>
  <c r="E1277" i="1"/>
  <c r="F1277" i="1" s="1"/>
  <c r="L1209" i="1"/>
  <c r="M1209" i="1" s="1"/>
  <c r="N1209" i="1" s="1"/>
  <c r="O1209" i="1" s="1"/>
  <c r="Q1209" i="1" s="1"/>
  <c r="K1210" i="1"/>
  <c r="I1275" i="1"/>
  <c r="G1276" i="1"/>
  <c r="T1278" i="1" l="1"/>
  <c r="A1279" i="1"/>
  <c r="D1279" i="1" s="1"/>
  <c r="H1278" i="1"/>
  <c r="U1278" i="1"/>
  <c r="R1277" i="1"/>
  <c r="S1277" i="1" s="1"/>
  <c r="C1278" i="1" s="1"/>
  <c r="P1278" i="1"/>
  <c r="B1278" i="1"/>
  <c r="E1278" i="1"/>
  <c r="F1278" i="1" s="1"/>
  <c r="L1210" i="1"/>
  <c r="M1210" i="1" s="1"/>
  <c r="N1210" i="1" s="1"/>
  <c r="O1210" i="1" s="1"/>
  <c r="Q1210" i="1" s="1"/>
  <c r="K1211" i="1"/>
  <c r="I1276" i="1"/>
  <c r="G1277" i="1"/>
  <c r="U1279" i="1" l="1"/>
  <c r="B1279" i="1"/>
  <c r="R1278" i="1"/>
  <c r="S1278" i="1" s="1"/>
  <c r="C1279" i="1" s="1"/>
  <c r="T1279" i="1"/>
  <c r="A1280" i="1"/>
  <c r="D1280" i="1" s="1"/>
  <c r="P1279" i="1"/>
  <c r="R1279" i="1" s="1"/>
  <c r="S1279" i="1" s="1"/>
  <c r="E1279" i="1"/>
  <c r="F1279" i="1" s="1"/>
  <c r="L1211" i="1"/>
  <c r="M1211" i="1" s="1"/>
  <c r="N1211" i="1" s="1"/>
  <c r="O1211" i="1" s="1"/>
  <c r="Q1211" i="1" s="1"/>
  <c r="K1212" i="1"/>
  <c r="I1277" i="1"/>
  <c r="G1278" i="1"/>
  <c r="H1279" i="1" s="1"/>
  <c r="C1280" i="1" l="1"/>
  <c r="P1280" i="1"/>
  <c r="H1280" i="1"/>
  <c r="U1280" i="1"/>
  <c r="T1280" i="1"/>
  <c r="B1280" i="1"/>
  <c r="A1281" i="1"/>
  <c r="D1281" i="1" s="1"/>
  <c r="E1280" i="1"/>
  <c r="F1280" i="1" s="1"/>
  <c r="L1212" i="1"/>
  <c r="M1212" i="1" s="1"/>
  <c r="N1212" i="1" s="1"/>
  <c r="O1212" i="1" s="1"/>
  <c r="Q1212" i="1" s="1"/>
  <c r="K1213" i="1"/>
  <c r="I1278" i="1"/>
  <c r="G1279" i="1"/>
  <c r="T1281" i="1" l="1"/>
  <c r="R1280" i="1"/>
  <c r="S1280" i="1" s="1"/>
  <c r="C1281" i="1" s="1"/>
  <c r="U1281" i="1"/>
  <c r="P1281" i="1"/>
  <c r="R1281" i="1" s="1"/>
  <c r="S1281" i="1" s="1"/>
  <c r="A1282" i="1"/>
  <c r="D1282" i="1" s="1"/>
  <c r="B1281" i="1"/>
  <c r="E1281" i="1"/>
  <c r="F1281" i="1" s="1"/>
  <c r="L1213" i="1"/>
  <c r="M1213" i="1" s="1"/>
  <c r="N1213" i="1" s="1"/>
  <c r="O1213" i="1" s="1"/>
  <c r="Q1213" i="1" s="1"/>
  <c r="K1214" i="1"/>
  <c r="I1279" i="1"/>
  <c r="G1280" i="1"/>
  <c r="H1281" i="1" s="1"/>
  <c r="C1282" i="1" l="1"/>
  <c r="B1282" i="1"/>
  <c r="A1283" i="1"/>
  <c r="D1283" i="1" s="1"/>
  <c r="U1282" i="1"/>
  <c r="H1282" i="1"/>
  <c r="T1282" i="1"/>
  <c r="P1282" i="1"/>
  <c r="E1282" i="1"/>
  <c r="F1282" i="1" s="1"/>
  <c r="L1214" i="1"/>
  <c r="M1214" i="1" s="1"/>
  <c r="N1214" i="1" s="1"/>
  <c r="O1214" i="1" s="1"/>
  <c r="Q1214" i="1" s="1"/>
  <c r="K1215" i="1"/>
  <c r="I1280" i="1"/>
  <c r="G1281" i="1"/>
  <c r="U1283" i="1" l="1"/>
  <c r="A1284" i="1"/>
  <c r="D1284" i="1" s="1"/>
  <c r="B1283" i="1"/>
  <c r="T1283" i="1"/>
  <c r="R1282" i="1"/>
  <c r="S1282" i="1" s="1"/>
  <c r="C1283" i="1" s="1"/>
  <c r="P1283" i="1"/>
  <c r="E1283" i="1"/>
  <c r="F1283" i="1" s="1"/>
  <c r="L1215" i="1"/>
  <c r="M1215" i="1" s="1"/>
  <c r="N1215" i="1" s="1"/>
  <c r="O1215" i="1" s="1"/>
  <c r="Q1215" i="1" s="1"/>
  <c r="K1216" i="1"/>
  <c r="I1281" i="1"/>
  <c r="G1282" i="1"/>
  <c r="H1283" i="1" s="1"/>
  <c r="U1284" i="1" l="1"/>
  <c r="A1285" i="1"/>
  <c r="D1285" i="1" s="1"/>
  <c r="P1284" i="1"/>
  <c r="T1284" i="1"/>
  <c r="R1283" i="1"/>
  <c r="S1283" i="1" s="1"/>
  <c r="C1284" i="1" s="1"/>
  <c r="B1284" i="1"/>
  <c r="E1284" i="1"/>
  <c r="F1284" i="1" s="1"/>
  <c r="L1216" i="1"/>
  <c r="M1216" i="1" s="1"/>
  <c r="N1216" i="1" s="1"/>
  <c r="O1216" i="1" s="1"/>
  <c r="Q1216" i="1" s="1"/>
  <c r="K1217" i="1"/>
  <c r="I1282" i="1"/>
  <c r="G1283" i="1"/>
  <c r="H1284" i="1" s="1"/>
  <c r="T1285" i="1" l="1"/>
  <c r="H1285" i="1"/>
  <c r="P1285" i="1"/>
  <c r="R1285" i="1" s="1"/>
  <c r="S1285" i="1" s="1"/>
  <c r="U1285" i="1"/>
  <c r="B1285" i="1"/>
  <c r="A1286" i="1"/>
  <c r="D1286" i="1" s="1"/>
  <c r="R1284" i="1"/>
  <c r="S1284" i="1" s="1"/>
  <c r="C1285" i="1" s="1"/>
  <c r="E1285" i="1"/>
  <c r="F1285" i="1" s="1"/>
  <c r="L1217" i="1"/>
  <c r="M1217" i="1" s="1"/>
  <c r="N1217" i="1" s="1"/>
  <c r="O1217" i="1" s="1"/>
  <c r="Q1217" i="1" s="1"/>
  <c r="K1218" i="1"/>
  <c r="I1283" i="1"/>
  <c r="G1284" i="1"/>
  <c r="U1286" i="1" l="1"/>
  <c r="T1286" i="1"/>
  <c r="C1286" i="1"/>
  <c r="P1286" i="1"/>
  <c r="A1287" i="1"/>
  <c r="D1287" i="1" s="1"/>
  <c r="B1286" i="1"/>
  <c r="E1286" i="1"/>
  <c r="F1286" i="1" s="1"/>
  <c r="L1218" i="1"/>
  <c r="M1218" i="1" s="1"/>
  <c r="N1218" i="1" s="1"/>
  <c r="O1218" i="1" s="1"/>
  <c r="Q1218" i="1" s="1"/>
  <c r="K1219" i="1"/>
  <c r="I1284" i="1"/>
  <c r="G1285" i="1"/>
  <c r="H1286" i="1" s="1"/>
  <c r="U1287" i="1" l="1"/>
  <c r="H1287" i="1"/>
  <c r="T1287" i="1"/>
  <c r="P1287" i="1"/>
  <c r="A1288" i="1"/>
  <c r="D1288" i="1" s="1"/>
  <c r="R1286" i="1"/>
  <c r="S1286" i="1" s="1"/>
  <c r="C1287" i="1" s="1"/>
  <c r="B1287" i="1"/>
  <c r="E1287" i="1"/>
  <c r="F1287" i="1" s="1"/>
  <c r="L1219" i="1"/>
  <c r="M1219" i="1" s="1"/>
  <c r="N1219" i="1" s="1"/>
  <c r="O1219" i="1" s="1"/>
  <c r="Q1219" i="1" s="1"/>
  <c r="K1220" i="1"/>
  <c r="I1285" i="1"/>
  <c r="G1286" i="1"/>
  <c r="A1289" i="1" l="1"/>
  <c r="D1289" i="1" s="1"/>
  <c r="R1287" i="1"/>
  <c r="S1287" i="1" s="1"/>
  <c r="C1288" i="1" s="1"/>
  <c r="P1288" i="1"/>
  <c r="U1288" i="1"/>
  <c r="T1288" i="1"/>
  <c r="B1288" i="1"/>
  <c r="E1288" i="1"/>
  <c r="F1288" i="1" s="1"/>
  <c r="L1220" i="1"/>
  <c r="M1220" i="1" s="1"/>
  <c r="N1220" i="1" s="1"/>
  <c r="O1220" i="1" s="1"/>
  <c r="Q1220" i="1" s="1"/>
  <c r="K1221" i="1"/>
  <c r="I1286" i="1"/>
  <c r="G1287" i="1"/>
  <c r="H1288" i="1" s="1"/>
  <c r="T1289" i="1" l="1"/>
  <c r="U1289" i="1"/>
  <c r="P1289" i="1"/>
  <c r="R1288" i="1"/>
  <c r="S1288" i="1" s="1"/>
  <c r="C1289" i="1" s="1"/>
  <c r="A1290" i="1"/>
  <c r="D1290" i="1" s="1"/>
  <c r="B1289" i="1"/>
  <c r="E1289" i="1"/>
  <c r="F1289" i="1" s="1"/>
  <c r="L1221" i="1"/>
  <c r="M1221" i="1" s="1"/>
  <c r="N1221" i="1" s="1"/>
  <c r="O1221" i="1" s="1"/>
  <c r="Q1221" i="1" s="1"/>
  <c r="K1222" i="1"/>
  <c r="I1287" i="1"/>
  <c r="G1288" i="1"/>
  <c r="H1289" i="1" s="1"/>
  <c r="U1290" i="1" l="1"/>
  <c r="H1290" i="1"/>
  <c r="P1290" i="1"/>
  <c r="B1290" i="1"/>
  <c r="T1290" i="1"/>
  <c r="R1289" i="1"/>
  <c r="S1289" i="1" s="1"/>
  <c r="C1290" i="1" s="1"/>
  <c r="A1291" i="1"/>
  <c r="D1291" i="1" s="1"/>
  <c r="E1290" i="1"/>
  <c r="F1290" i="1" s="1"/>
  <c r="L1222" i="1"/>
  <c r="M1222" i="1" s="1"/>
  <c r="N1222" i="1" s="1"/>
  <c r="O1222" i="1" s="1"/>
  <c r="Q1222" i="1" s="1"/>
  <c r="K1223" i="1"/>
  <c r="I1288" i="1"/>
  <c r="G1289" i="1"/>
  <c r="U1291" i="1" l="1"/>
  <c r="P1291" i="1"/>
  <c r="R1291" i="1" s="1"/>
  <c r="S1291" i="1" s="1"/>
  <c r="B1291" i="1"/>
  <c r="R1290" i="1"/>
  <c r="S1290" i="1" s="1"/>
  <c r="C1291" i="1" s="1"/>
  <c r="T1291" i="1"/>
  <c r="A1292" i="1"/>
  <c r="D1292" i="1" s="1"/>
  <c r="E1291" i="1"/>
  <c r="F1291" i="1" s="1"/>
  <c r="L1223" i="1"/>
  <c r="M1223" i="1" s="1"/>
  <c r="N1223" i="1" s="1"/>
  <c r="O1223" i="1" s="1"/>
  <c r="Q1223" i="1" s="1"/>
  <c r="K1224" i="1"/>
  <c r="I1289" i="1"/>
  <c r="G1290" i="1"/>
  <c r="H1291" i="1" s="1"/>
  <c r="C1292" i="1" l="1"/>
  <c r="P1292" i="1"/>
  <c r="H1292" i="1"/>
  <c r="A1293" i="1"/>
  <c r="D1293" i="1" s="1"/>
  <c r="U1292" i="1"/>
  <c r="T1292" i="1"/>
  <c r="B1292" i="1"/>
  <c r="E1292" i="1"/>
  <c r="F1292" i="1" s="1"/>
  <c r="L1224" i="1"/>
  <c r="M1224" i="1" s="1"/>
  <c r="N1224" i="1" s="1"/>
  <c r="O1224" i="1" s="1"/>
  <c r="Q1224" i="1" s="1"/>
  <c r="K1225" i="1"/>
  <c r="I1290" i="1"/>
  <c r="G1291" i="1"/>
  <c r="U1293" i="1" l="1"/>
  <c r="R1292" i="1"/>
  <c r="S1292" i="1" s="1"/>
  <c r="C1293" i="1" s="1"/>
  <c r="H1293" i="1"/>
  <c r="A1294" i="1"/>
  <c r="D1294" i="1" s="1"/>
  <c r="P1293" i="1"/>
  <c r="B1293" i="1"/>
  <c r="T1293" i="1"/>
  <c r="E1293" i="1"/>
  <c r="F1293" i="1" s="1"/>
  <c r="L1225" i="1"/>
  <c r="M1225" i="1" s="1"/>
  <c r="N1225" i="1" s="1"/>
  <c r="O1225" i="1" s="1"/>
  <c r="Q1225" i="1" s="1"/>
  <c r="K1226" i="1"/>
  <c r="I1291" i="1"/>
  <c r="G1292" i="1"/>
  <c r="T1294" i="1" l="1"/>
  <c r="B1294" i="1"/>
  <c r="H1294" i="1"/>
  <c r="A1295" i="1"/>
  <c r="D1295" i="1" s="1"/>
  <c r="R1293" i="1"/>
  <c r="S1293" i="1" s="1"/>
  <c r="C1294" i="1" s="1"/>
  <c r="U1294" i="1"/>
  <c r="P1294" i="1"/>
  <c r="R1294" i="1" s="1"/>
  <c r="S1294" i="1" s="1"/>
  <c r="E1294" i="1"/>
  <c r="F1294" i="1" s="1"/>
  <c r="L1226" i="1"/>
  <c r="M1226" i="1" s="1"/>
  <c r="N1226" i="1" s="1"/>
  <c r="O1226" i="1" s="1"/>
  <c r="Q1226" i="1" s="1"/>
  <c r="K1227" i="1"/>
  <c r="I1292" i="1"/>
  <c r="G1293" i="1"/>
  <c r="C1295" i="1" l="1"/>
  <c r="P1295" i="1"/>
  <c r="R1295" i="1" s="1"/>
  <c r="S1295" i="1" s="1"/>
  <c r="B1295" i="1"/>
  <c r="A1296" i="1"/>
  <c r="D1296" i="1" s="1"/>
  <c r="T1295" i="1"/>
  <c r="U1295" i="1"/>
  <c r="E1295" i="1"/>
  <c r="F1295" i="1" s="1"/>
  <c r="L1227" i="1"/>
  <c r="M1227" i="1" s="1"/>
  <c r="N1227" i="1" s="1"/>
  <c r="O1227" i="1" s="1"/>
  <c r="Q1227" i="1" s="1"/>
  <c r="K1228" i="1"/>
  <c r="I1293" i="1"/>
  <c r="G1294" i="1"/>
  <c r="H1295" i="1" s="1"/>
  <c r="C1296" i="1" l="1"/>
  <c r="T1296" i="1"/>
  <c r="H1296" i="1"/>
  <c r="A1297" i="1"/>
  <c r="D1297" i="1" s="1"/>
  <c r="B1296" i="1"/>
  <c r="P1296" i="1"/>
  <c r="R1296" i="1" s="1"/>
  <c r="S1296" i="1" s="1"/>
  <c r="U1296" i="1"/>
  <c r="E1296" i="1"/>
  <c r="F1296" i="1" s="1"/>
  <c r="L1228" i="1"/>
  <c r="M1228" i="1" s="1"/>
  <c r="N1228" i="1" s="1"/>
  <c r="O1228" i="1" s="1"/>
  <c r="Q1228" i="1" s="1"/>
  <c r="K1229" i="1"/>
  <c r="I1294" i="1"/>
  <c r="G1295" i="1"/>
  <c r="C1297" i="1" l="1"/>
  <c r="H1297" i="1"/>
  <c r="P1297" i="1"/>
  <c r="B1297" i="1"/>
  <c r="U1297" i="1"/>
  <c r="A1298" i="1"/>
  <c r="D1298" i="1" s="1"/>
  <c r="T1297" i="1"/>
  <c r="E1297" i="1"/>
  <c r="F1297" i="1" s="1"/>
  <c r="L1229" i="1"/>
  <c r="M1229" i="1" s="1"/>
  <c r="N1229" i="1" s="1"/>
  <c r="O1229" i="1" s="1"/>
  <c r="Q1229" i="1" s="1"/>
  <c r="K1230" i="1"/>
  <c r="I1295" i="1"/>
  <c r="G1296" i="1"/>
  <c r="U1298" i="1" l="1"/>
  <c r="A1299" i="1"/>
  <c r="D1299" i="1" s="1"/>
  <c r="H1298" i="1"/>
  <c r="T1298" i="1"/>
  <c r="R1297" i="1"/>
  <c r="S1297" i="1" s="1"/>
  <c r="C1298" i="1" s="1"/>
  <c r="P1298" i="1"/>
  <c r="R1298" i="1" s="1"/>
  <c r="S1298" i="1" s="1"/>
  <c r="B1298" i="1"/>
  <c r="E1298" i="1"/>
  <c r="F1298" i="1" s="1"/>
  <c r="L1230" i="1"/>
  <c r="M1230" i="1" s="1"/>
  <c r="N1230" i="1" s="1"/>
  <c r="O1230" i="1" s="1"/>
  <c r="Q1230" i="1" s="1"/>
  <c r="K1231" i="1"/>
  <c r="I1296" i="1"/>
  <c r="G1297" i="1"/>
  <c r="C1299" i="1" l="1"/>
  <c r="H1299" i="1"/>
  <c r="T1299" i="1"/>
  <c r="A1300" i="1"/>
  <c r="D1300" i="1" s="1"/>
  <c r="P1299" i="1"/>
  <c r="B1299" i="1"/>
  <c r="U1299" i="1"/>
  <c r="E1299" i="1"/>
  <c r="F1299" i="1" s="1"/>
  <c r="L1231" i="1"/>
  <c r="M1231" i="1" s="1"/>
  <c r="N1231" i="1" s="1"/>
  <c r="O1231" i="1" s="1"/>
  <c r="Q1231" i="1" s="1"/>
  <c r="K1232" i="1"/>
  <c r="I1297" i="1"/>
  <c r="G1298" i="1"/>
  <c r="T1300" i="1" l="1"/>
  <c r="U1300" i="1"/>
  <c r="P1300" i="1"/>
  <c r="R1300" i="1" s="1"/>
  <c r="S1300" i="1" s="1"/>
  <c r="A1301" i="1"/>
  <c r="D1301" i="1" s="1"/>
  <c r="B1300" i="1"/>
  <c r="R1299" i="1"/>
  <c r="S1299" i="1" s="1"/>
  <c r="C1300" i="1" s="1"/>
  <c r="E1300" i="1"/>
  <c r="F1300" i="1" s="1"/>
  <c r="L1232" i="1"/>
  <c r="M1232" i="1" s="1"/>
  <c r="N1232" i="1" s="1"/>
  <c r="O1232" i="1" s="1"/>
  <c r="Q1232" i="1" s="1"/>
  <c r="K1233" i="1"/>
  <c r="I1298" i="1"/>
  <c r="G1299" i="1"/>
  <c r="H1300" i="1" s="1"/>
  <c r="C1301" i="1" l="1"/>
  <c r="H1301" i="1"/>
  <c r="P1301" i="1"/>
  <c r="R1301" i="1" s="1"/>
  <c r="S1301" i="1" s="1"/>
  <c r="B1301" i="1"/>
  <c r="U1301" i="1"/>
  <c r="T1301" i="1"/>
  <c r="A1302" i="1"/>
  <c r="D1302" i="1" s="1"/>
  <c r="E1301" i="1"/>
  <c r="F1301" i="1" s="1"/>
  <c r="L1233" i="1"/>
  <c r="M1233" i="1" s="1"/>
  <c r="N1233" i="1" s="1"/>
  <c r="O1233" i="1" s="1"/>
  <c r="Q1233" i="1" s="1"/>
  <c r="K1234" i="1"/>
  <c r="I1299" i="1"/>
  <c r="G1300" i="1"/>
  <c r="C1302" i="1" l="1"/>
  <c r="P1302" i="1"/>
  <c r="B1302" i="1"/>
  <c r="A1303" i="1"/>
  <c r="D1303" i="1" s="1"/>
  <c r="U1302" i="1"/>
  <c r="T1302" i="1"/>
  <c r="E1302" i="1"/>
  <c r="F1302" i="1" s="1"/>
  <c r="L1234" i="1"/>
  <c r="M1234" i="1" s="1"/>
  <c r="N1234" i="1" s="1"/>
  <c r="O1234" i="1" s="1"/>
  <c r="Q1234" i="1" s="1"/>
  <c r="K1235" i="1"/>
  <c r="I1300" i="1"/>
  <c r="G1301" i="1"/>
  <c r="H1302" i="1" s="1"/>
  <c r="T1303" i="1" l="1"/>
  <c r="R1302" i="1"/>
  <c r="S1302" i="1" s="1"/>
  <c r="C1303" i="1" s="1"/>
  <c r="U1303" i="1"/>
  <c r="H1303" i="1"/>
  <c r="P1303" i="1"/>
  <c r="B1303" i="1"/>
  <c r="A1304" i="1"/>
  <c r="D1304" i="1" s="1"/>
  <c r="E1303" i="1"/>
  <c r="F1303" i="1" s="1"/>
  <c r="L1235" i="1"/>
  <c r="M1235" i="1" s="1"/>
  <c r="N1235" i="1" s="1"/>
  <c r="O1235" i="1" s="1"/>
  <c r="Q1235" i="1" s="1"/>
  <c r="K1236" i="1"/>
  <c r="I1301" i="1"/>
  <c r="G1302" i="1"/>
  <c r="T1304" i="1" l="1"/>
  <c r="P1304" i="1"/>
  <c r="R1304" i="1" s="1"/>
  <c r="S1304" i="1" s="1"/>
  <c r="B1304" i="1"/>
  <c r="A1305" i="1"/>
  <c r="D1305" i="1" s="1"/>
  <c r="H1304" i="1"/>
  <c r="U1304" i="1"/>
  <c r="R1303" i="1"/>
  <c r="S1303" i="1" s="1"/>
  <c r="C1304" i="1" s="1"/>
  <c r="E1304" i="1"/>
  <c r="F1304" i="1" s="1"/>
  <c r="L1236" i="1"/>
  <c r="M1236" i="1" s="1"/>
  <c r="N1236" i="1" s="1"/>
  <c r="O1236" i="1" s="1"/>
  <c r="Q1236" i="1" s="1"/>
  <c r="K1237" i="1"/>
  <c r="I1302" i="1"/>
  <c r="G1303" i="1"/>
  <c r="C1305" i="1" l="1"/>
  <c r="T1305" i="1"/>
  <c r="U1305" i="1"/>
  <c r="B1305" i="1"/>
  <c r="A1306" i="1"/>
  <c r="D1306" i="1" s="1"/>
  <c r="P1305" i="1"/>
  <c r="E1305" i="1"/>
  <c r="F1305" i="1" s="1"/>
  <c r="L1237" i="1"/>
  <c r="M1237" i="1" s="1"/>
  <c r="N1237" i="1" s="1"/>
  <c r="O1237" i="1" s="1"/>
  <c r="Q1237" i="1" s="1"/>
  <c r="K1238" i="1"/>
  <c r="I1303" i="1"/>
  <c r="G1304" i="1"/>
  <c r="H1305" i="1" s="1"/>
  <c r="U1306" i="1" l="1"/>
  <c r="P1306" i="1"/>
  <c r="B1306" i="1"/>
  <c r="A1307" i="1"/>
  <c r="D1307" i="1" s="1"/>
  <c r="R1305" i="1"/>
  <c r="S1305" i="1" s="1"/>
  <c r="C1306" i="1" s="1"/>
  <c r="T1306" i="1"/>
  <c r="E1306" i="1"/>
  <c r="F1306" i="1" s="1"/>
  <c r="L1238" i="1"/>
  <c r="M1238" i="1" s="1"/>
  <c r="N1238" i="1" s="1"/>
  <c r="O1238" i="1" s="1"/>
  <c r="Q1238" i="1" s="1"/>
  <c r="K1239" i="1"/>
  <c r="I1304" i="1"/>
  <c r="G1305" i="1"/>
  <c r="H1306" i="1" s="1"/>
  <c r="U1307" i="1" l="1"/>
  <c r="H1307" i="1"/>
  <c r="R1306" i="1"/>
  <c r="S1306" i="1" s="1"/>
  <c r="C1307" i="1" s="1"/>
  <c r="T1307" i="1"/>
  <c r="A1308" i="1"/>
  <c r="D1308" i="1" s="1"/>
  <c r="P1307" i="1"/>
  <c r="B1307" i="1"/>
  <c r="E1307" i="1"/>
  <c r="F1307" i="1" s="1"/>
  <c r="L1239" i="1"/>
  <c r="M1239" i="1" s="1"/>
  <c r="N1239" i="1" s="1"/>
  <c r="O1239" i="1" s="1"/>
  <c r="Q1239" i="1" s="1"/>
  <c r="K1240" i="1"/>
  <c r="I1305" i="1"/>
  <c r="G1306" i="1"/>
  <c r="T1308" i="1" l="1"/>
  <c r="B1308" i="1"/>
  <c r="A1309" i="1"/>
  <c r="D1309" i="1" s="1"/>
  <c r="P1308" i="1"/>
  <c r="R1307" i="1"/>
  <c r="S1307" i="1" s="1"/>
  <c r="C1308" i="1" s="1"/>
  <c r="U1308" i="1"/>
  <c r="E1308" i="1"/>
  <c r="F1308" i="1" s="1"/>
  <c r="L1240" i="1"/>
  <c r="M1240" i="1" s="1"/>
  <c r="N1240" i="1" s="1"/>
  <c r="O1240" i="1" s="1"/>
  <c r="Q1240" i="1" s="1"/>
  <c r="K1241" i="1"/>
  <c r="I1306" i="1"/>
  <c r="G1307" i="1"/>
  <c r="H1308" i="1" s="1"/>
  <c r="U1309" i="1" l="1"/>
  <c r="B1309" i="1"/>
  <c r="A1310" i="1"/>
  <c r="D1310" i="1" s="1"/>
  <c r="R1308" i="1"/>
  <c r="S1308" i="1" s="1"/>
  <c r="C1309" i="1" s="1"/>
  <c r="T1309" i="1"/>
  <c r="P1309" i="1"/>
  <c r="E1309" i="1"/>
  <c r="F1309" i="1" s="1"/>
  <c r="L1241" i="1"/>
  <c r="M1241" i="1" s="1"/>
  <c r="N1241" i="1" s="1"/>
  <c r="O1241" i="1" s="1"/>
  <c r="Q1241" i="1" s="1"/>
  <c r="K1242" i="1"/>
  <c r="I1307" i="1"/>
  <c r="G1308" i="1"/>
  <c r="H1309" i="1" s="1"/>
  <c r="U1310" i="1" l="1"/>
  <c r="H1310" i="1"/>
  <c r="R1309" i="1"/>
  <c r="S1309" i="1" s="1"/>
  <c r="C1310" i="1" s="1"/>
  <c r="T1310" i="1"/>
  <c r="P1310" i="1"/>
  <c r="A1311" i="1"/>
  <c r="D1311" i="1" s="1"/>
  <c r="B1310" i="1"/>
  <c r="E1310" i="1"/>
  <c r="F1310" i="1" s="1"/>
  <c r="L1242" i="1"/>
  <c r="M1242" i="1" s="1"/>
  <c r="N1242" i="1" s="1"/>
  <c r="O1242" i="1" s="1"/>
  <c r="Q1242" i="1" s="1"/>
  <c r="K1243" i="1"/>
  <c r="I1308" i="1"/>
  <c r="G1309" i="1"/>
  <c r="U1311" i="1" l="1"/>
  <c r="T1311" i="1"/>
  <c r="R1310" i="1"/>
  <c r="S1310" i="1" s="1"/>
  <c r="C1311" i="1" s="1"/>
  <c r="A1312" i="1"/>
  <c r="D1312" i="1" s="1"/>
  <c r="B1311" i="1"/>
  <c r="P1311" i="1"/>
  <c r="R1311" i="1" s="1"/>
  <c r="S1311" i="1" s="1"/>
  <c r="E1311" i="1"/>
  <c r="F1311" i="1" s="1"/>
  <c r="L1243" i="1"/>
  <c r="M1243" i="1" s="1"/>
  <c r="N1243" i="1" s="1"/>
  <c r="O1243" i="1" s="1"/>
  <c r="Q1243" i="1" s="1"/>
  <c r="K1244" i="1"/>
  <c r="I1309" i="1"/>
  <c r="G1310" i="1"/>
  <c r="H1311" i="1" s="1"/>
  <c r="C1312" i="1" l="1"/>
  <c r="H1312" i="1"/>
  <c r="P1312" i="1"/>
  <c r="R1312" i="1" s="1"/>
  <c r="S1312" i="1" s="1"/>
  <c r="B1312" i="1"/>
  <c r="U1312" i="1"/>
  <c r="A1313" i="1"/>
  <c r="D1313" i="1" s="1"/>
  <c r="T1312" i="1"/>
  <c r="E1312" i="1"/>
  <c r="F1312" i="1" s="1"/>
  <c r="L1244" i="1"/>
  <c r="M1244" i="1" s="1"/>
  <c r="N1244" i="1" s="1"/>
  <c r="O1244" i="1" s="1"/>
  <c r="Q1244" i="1" s="1"/>
  <c r="K1245" i="1"/>
  <c r="I1310" i="1"/>
  <c r="G1311" i="1"/>
  <c r="C1313" i="1" l="1"/>
  <c r="T1313" i="1"/>
  <c r="H1313" i="1"/>
  <c r="P1313" i="1"/>
  <c r="B1313" i="1"/>
  <c r="A1314" i="1"/>
  <c r="D1314" i="1" s="1"/>
  <c r="U1313" i="1"/>
  <c r="E1313" i="1"/>
  <c r="F1313" i="1" s="1"/>
  <c r="L1245" i="1"/>
  <c r="M1245" i="1" s="1"/>
  <c r="N1245" i="1" s="1"/>
  <c r="O1245" i="1" s="1"/>
  <c r="Q1245" i="1" s="1"/>
  <c r="K1246" i="1"/>
  <c r="I1311" i="1"/>
  <c r="G1312" i="1"/>
  <c r="U1314" i="1" l="1"/>
  <c r="H1314" i="1"/>
  <c r="R1313" i="1"/>
  <c r="S1313" i="1" s="1"/>
  <c r="C1314" i="1" s="1"/>
  <c r="T1314" i="1"/>
  <c r="P1314" i="1"/>
  <c r="A1315" i="1"/>
  <c r="D1315" i="1" s="1"/>
  <c r="B1314" i="1"/>
  <c r="E1314" i="1"/>
  <c r="F1314" i="1" s="1"/>
  <c r="L1246" i="1"/>
  <c r="M1246" i="1" s="1"/>
  <c r="N1246" i="1" s="1"/>
  <c r="O1246" i="1" s="1"/>
  <c r="Q1246" i="1" s="1"/>
  <c r="K1247" i="1"/>
  <c r="I1312" i="1"/>
  <c r="G1313" i="1"/>
  <c r="T1315" i="1" l="1"/>
  <c r="A1316" i="1"/>
  <c r="D1316" i="1" s="1"/>
  <c r="R1314" i="1"/>
  <c r="S1314" i="1" s="1"/>
  <c r="C1315" i="1" s="1"/>
  <c r="P1315" i="1"/>
  <c r="U1315" i="1"/>
  <c r="B1315" i="1"/>
  <c r="E1315" i="1"/>
  <c r="F1315" i="1" s="1"/>
  <c r="L1247" i="1"/>
  <c r="M1247" i="1" s="1"/>
  <c r="N1247" i="1" s="1"/>
  <c r="O1247" i="1" s="1"/>
  <c r="Q1247" i="1" s="1"/>
  <c r="K1248" i="1"/>
  <c r="I1313" i="1"/>
  <c r="G1314" i="1"/>
  <c r="H1315" i="1" s="1"/>
  <c r="U1316" i="1" l="1"/>
  <c r="A1317" i="1"/>
  <c r="D1317" i="1" s="1"/>
  <c r="H1316" i="1"/>
  <c r="P1316" i="1"/>
  <c r="T1316" i="1"/>
  <c r="R1315" i="1"/>
  <c r="S1315" i="1" s="1"/>
  <c r="C1316" i="1" s="1"/>
  <c r="B1316" i="1"/>
  <c r="E1316" i="1"/>
  <c r="F1316" i="1" s="1"/>
  <c r="L1248" i="1"/>
  <c r="M1248" i="1" s="1"/>
  <c r="N1248" i="1" s="1"/>
  <c r="O1248" i="1" s="1"/>
  <c r="Q1248" i="1" s="1"/>
  <c r="K1249" i="1"/>
  <c r="I1314" i="1"/>
  <c r="G1315" i="1"/>
  <c r="U1317" i="1" l="1"/>
  <c r="P1317" i="1"/>
  <c r="R1317" i="1" s="1"/>
  <c r="S1317" i="1" s="1"/>
  <c r="B1317" i="1"/>
  <c r="H1317" i="1"/>
  <c r="R1316" i="1"/>
  <c r="S1316" i="1" s="1"/>
  <c r="C1317" i="1" s="1"/>
  <c r="T1317" i="1"/>
  <c r="A1318" i="1"/>
  <c r="D1318" i="1" s="1"/>
  <c r="E1317" i="1"/>
  <c r="F1317" i="1" s="1"/>
  <c r="L1249" i="1"/>
  <c r="M1249" i="1" s="1"/>
  <c r="N1249" i="1" s="1"/>
  <c r="O1249" i="1" s="1"/>
  <c r="Q1249" i="1" s="1"/>
  <c r="K1250" i="1"/>
  <c r="I1315" i="1"/>
  <c r="G1316" i="1"/>
  <c r="C1318" i="1" l="1"/>
  <c r="B1318" i="1"/>
  <c r="H1318" i="1"/>
  <c r="T1318" i="1"/>
  <c r="U1318" i="1"/>
  <c r="A1319" i="1"/>
  <c r="D1319" i="1" s="1"/>
  <c r="P1318" i="1"/>
  <c r="E1318" i="1"/>
  <c r="F1318" i="1" s="1"/>
  <c r="L1250" i="1"/>
  <c r="M1250" i="1" s="1"/>
  <c r="N1250" i="1" s="1"/>
  <c r="O1250" i="1" s="1"/>
  <c r="Q1250" i="1" s="1"/>
  <c r="K1251" i="1"/>
  <c r="I1316" i="1"/>
  <c r="G1317" i="1"/>
  <c r="U1319" i="1" l="1"/>
  <c r="T1319" i="1"/>
  <c r="R1318" i="1"/>
  <c r="S1318" i="1" s="1"/>
  <c r="C1319" i="1" s="1"/>
  <c r="P1319" i="1"/>
  <c r="A1320" i="1"/>
  <c r="D1320" i="1" s="1"/>
  <c r="B1319" i="1"/>
  <c r="E1319" i="1"/>
  <c r="F1319" i="1" s="1"/>
  <c r="L1251" i="1"/>
  <c r="M1251" i="1" s="1"/>
  <c r="N1251" i="1" s="1"/>
  <c r="O1251" i="1" s="1"/>
  <c r="Q1251" i="1" s="1"/>
  <c r="K1252" i="1"/>
  <c r="I1317" i="1"/>
  <c r="G1318" i="1"/>
  <c r="H1319" i="1" s="1"/>
  <c r="T1320" i="1" l="1"/>
  <c r="H1320" i="1"/>
  <c r="B1320" i="1"/>
  <c r="A1321" i="1"/>
  <c r="D1321" i="1" s="1"/>
  <c r="U1320" i="1"/>
  <c r="R1319" i="1"/>
  <c r="S1319" i="1" s="1"/>
  <c r="C1320" i="1" s="1"/>
  <c r="P1320" i="1"/>
  <c r="E1320" i="1"/>
  <c r="F1320" i="1" s="1"/>
  <c r="L1252" i="1"/>
  <c r="M1252" i="1" s="1"/>
  <c r="N1252" i="1" s="1"/>
  <c r="O1252" i="1" s="1"/>
  <c r="Q1252" i="1" s="1"/>
  <c r="K1253" i="1"/>
  <c r="I1318" i="1"/>
  <c r="G1319" i="1"/>
  <c r="T1321" i="1" l="1"/>
  <c r="U1321" i="1"/>
  <c r="R1320" i="1"/>
  <c r="S1320" i="1" s="1"/>
  <c r="C1321" i="1" s="1"/>
  <c r="H1321" i="1"/>
  <c r="P1321" i="1"/>
  <c r="B1321" i="1"/>
  <c r="A1322" i="1"/>
  <c r="D1322" i="1" s="1"/>
  <c r="E1321" i="1"/>
  <c r="F1321" i="1" s="1"/>
  <c r="L1253" i="1"/>
  <c r="M1253" i="1" s="1"/>
  <c r="N1253" i="1" s="1"/>
  <c r="O1253" i="1" s="1"/>
  <c r="Q1253" i="1" s="1"/>
  <c r="K1254" i="1"/>
  <c r="I1319" i="1"/>
  <c r="G1320" i="1"/>
  <c r="R1321" i="1" l="1"/>
  <c r="S1321" i="1" s="1"/>
  <c r="C1322" i="1" s="1"/>
  <c r="T1322" i="1"/>
  <c r="U1322" i="1"/>
  <c r="B1322" i="1"/>
  <c r="P1322" i="1"/>
  <c r="A1323" i="1"/>
  <c r="D1323" i="1" s="1"/>
  <c r="E1322" i="1"/>
  <c r="F1322" i="1" s="1"/>
  <c r="L1254" i="1"/>
  <c r="M1254" i="1" s="1"/>
  <c r="N1254" i="1" s="1"/>
  <c r="O1254" i="1" s="1"/>
  <c r="Q1254" i="1" s="1"/>
  <c r="K1255" i="1"/>
  <c r="I1320" i="1"/>
  <c r="G1321" i="1"/>
  <c r="H1322" i="1" s="1"/>
  <c r="T1323" i="1" l="1"/>
  <c r="A1324" i="1"/>
  <c r="D1324" i="1" s="1"/>
  <c r="P1323" i="1"/>
  <c r="B1323" i="1"/>
  <c r="R1322" i="1"/>
  <c r="S1322" i="1" s="1"/>
  <c r="C1323" i="1" s="1"/>
  <c r="U1323" i="1"/>
  <c r="E1323" i="1"/>
  <c r="F1323" i="1" s="1"/>
  <c r="L1255" i="1"/>
  <c r="M1255" i="1" s="1"/>
  <c r="N1255" i="1" s="1"/>
  <c r="O1255" i="1" s="1"/>
  <c r="Q1255" i="1" s="1"/>
  <c r="K1256" i="1"/>
  <c r="I1321" i="1"/>
  <c r="G1322" i="1"/>
  <c r="H1323" i="1" s="1"/>
  <c r="U1324" i="1" l="1"/>
  <c r="P1324" i="1"/>
  <c r="A1325" i="1"/>
  <c r="D1325" i="1" s="1"/>
  <c r="B1324" i="1"/>
  <c r="R1323" i="1"/>
  <c r="S1323" i="1" s="1"/>
  <c r="C1324" i="1" s="1"/>
  <c r="T1324" i="1"/>
  <c r="E1324" i="1"/>
  <c r="F1324" i="1" s="1"/>
  <c r="L1256" i="1"/>
  <c r="M1256" i="1" s="1"/>
  <c r="N1256" i="1" s="1"/>
  <c r="O1256" i="1" s="1"/>
  <c r="Q1256" i="1" s="1"/>
  <c r="K1257" i="1"/>
  <c r="I1322" i="1"/>
  <c r="G1323" i="1"/>
  <c r="H1324" i="1" s="1"/>
  <c r="U1325" i="1" l="1"/>
  <c r="H1325" i="1"/>
  <c r="R1324" i="1"/>
  <c r="S1324" i="1" s="1"/>
  <c r="C1325" i="1" s="1"/>
  <c r="A1326" i="1"/>
  <c r="D1326" i="1" s="1"/>
  <c r="B1325" i="1"/>
  <c r="P1325" i="1"/>
  <c r="T1325" i="1"/>
  <c r="E1325" i="1"/>
  <c r="F1325" i="1" s="1"/>
  <c r="L1257" i="1"/>
  <c r="M1257" i="1" s="1"/>
  <c r="N1257" i="1" s="1"/>
  <c r="O1257" i="1" s="1"/>
  <c r="Q1257" i="1" s="1"/>
  <c r="K1258" i="1"/>
  <c r="I1323" i="1"/>
  <c r="G1324" i="1"/>
  <c r="U1326" i="1" l="1"/>
  <c r="R1325" i="1"/>
  <c r="S1325" i="1" s="1"/>
  <c r="C1326" i="1" s="1"/>
  <c r="P1326" i="1"/>
  <c r="A1327" i="1"/>
  <c r="D1327" i="1" s="1"/>
  <c r="B1326" i="1"/>
  <c r="T1326" i="1"/>
  <c r="E1326" i="1"/>
  <c r="F1326" i="1" s="1"/>
  <c r="L1258" i="1"/>
  <c r="M1258" i="1" s="1"/>
  <c r="N1258" i="1" s="1"/>
  <c r="O1258" i="1" s="1"/>
  <c r="Q1258" i="1" s="1"/>
  <c r="K1259" i="1"/>
  <c r="I1324" i="1"/>
  <c r="G1325" i="1"/>
  <c r="H1326" i="1" s="1"/>
  <c r="U1327" i="1" l="1"/>
  <c r="T1327" i="1"/>
  <c r="R1326" i="1"/>
  <c r="S1326" i="1" s="1"/>
  <c r="C1327" i="1" s="1"/>
  <c r="B1327" i="1"/>
  <c r="P1327" i="1"/>
  <c r="R1327" i="1" s="1"/>
  <c r="S1327" i="1" s="1"/>
  <c r="A1328" i="1"/>
  <c r="D1328" i="1" s="1"/>
  <c r="E1327" i="1"/>
  <c r="F1327" i="1" s="1"/>
  <c r="L1259" i="1"/>
  <c r="M1259" i="1" s="1"/>
  <c r="N1259" i="1" s="1"/>
  <c r="O1259" i="1" s="1"/>
  <c r="Q1259" i="1" s="1"/>
  <c r="K1260" i="1"/>
  <c r="I1325" i="1"/>
  <c r="G1326" i="1"/>
  <c r="H1327" i="1" s="1"/>
  <c r="C1328" i="1" l="1"/>
  <c r="H1328" i="1"/>
  <c r="P1328" i="1"/>
  <c r="B1328" i="1"/>
  <c r="T1328" i="1"/>
  <c r="U1328" i="1"/>
  <c r="A1329" i="1"/>
  <c r="D1329" i="1" s="1"/>
  <c r="E1328" i="1"/>
  <c r="F1328" i="1" s="1"/>
  <c r="L1260" i="1"/>
  <c r="M1260" i="1" s="1"/>
  <c r="N1260" i="1" s="1"/>
  <c r="O1260" i="1" s="1"/>
  <c r="Q1260" i="1" s="1"/>
  <c r="K1261" i="1"/>
  <c r="I1326" i="1"/>
  <c r="G1327" i="1"/>
  <c r="U1329" i="1" l="1"/>
  <c r="P1329" i="1"/>
  <c r="A1330" i="1"/>
  <c r="D1330" i="1" s="1"/>
  <c r="H1329" i="1"/>
  <c r="T1329" i="1"/>
  <c r="R1328" i="1"/>
  <c r="S1328" i="1" s="1"/>
  <c r="C1329" i="1" s="1"/>
  <c r="B1329" i="1"/>
  <c r="E1329" i="1"/>
  <c r="F1329" i="1" s="1"/>
  <c r="L1261" i="1"/>
  <c r="M1261" i="1" s="1"/>
  <c r="N1261" i="1" s="1"/>
  <c r="O1261" i="1" s="1"/>
  <c r="Q1261" i="1" s="1"/>
  <c r="K1262" i="1"/>
  <c r="I1327" i="1"/>
  <c r="G1328" i="1"/>
  <c r="U1330" i="1" l="1"/>
  <c r="R1329" i="1"/>
  <c r="S1329" i="1" s="1"/>
  <c r="C1330" i="1" s="1"/>
  <c r="T1330" i="1"/>
  <c r="B1330" i="1"/>
  <c r="A1331" i="1"/>
  <c r="D1331" i="1" s="1"/>
  <c r="P1330" i="1"/>
  <c r="E1330" i="1"/>
  <c r="F1330" i="1" s="1"/>
  <c r="L1262" i="1"/>
  <c r="M1262" i="1" s="1"/>
  <c r="N1262" i="1" s="1"/>
  <c r="O1262" i="1" s="1"/>
  <c r="Q1262" i="1" s="1"/>
  <c r="K1263" i="1"/>
  <c r="I1328" i="1"/>
  <c r="G1329" i="1"/>
  <c r="H1330" i="1" s="1"/>
  <c r="U1331" i="1" l="1"/>
  <c r="A1332" i="1"/>
  <c r="D1332" i="1" s="1"/>
  <c r="B1331" i="1"/>
  <c r="P1331" i="1"/>
  <c r="H1331" i="1"/>
  <c r="R1330" i="1"/>
  <c r="S1330" i="1" s="1"/>
  <c r="C1331" i="1" s="1"/>
  <c r="T1331" i="1"/>
  <c r="E1331" i="1"/>
  <c r="F1331" i="1" s="1"/>
  <c r="L1263" i="1"/>
  <c r="M1263" i="1" s="1"/>
  <c r="N1263" i="1" s="1"/>
  <c r="O1263" i="1" s="1"/>
  <c r="Q1263" i="1" s="1"/>
  <c r="K1264" i="1"/>
  <c r="I1329" i="1"/>
  <c r="G1330" i="1"/>
  <c r="T1332" i="1" l="1"/>
  <c r="U1332" i="1"/>
  <c r="P1332" i="1"/>
  <c r="A1333" i="1"/>
  <c r="D1333" i="1" s="1"/>
  <c r="R1331" i="1"/>
  <c r="S1331" i="1" s="1"/>
  <c r="C1332" i="1" s="1"/>
  <c r="H1332" i="1"/>
  <c r="B1332" i="1"/>
  <c r="E1332" i="1"/>
  <c r="F1332" i="1" s="1"/>
  <c r="L1264" i="1"/>
  <c r="M1264" i="1" s="1"/>
  <c r="N1264" i="1" s="1"/>
  <c r="O1264" i="1" s="1"/>
  <c r="Q1264" i="1" s="1"/>
  <c r="K1265" i="1"/>
  <c r="I1330" i="1"/>
  <c r="G1331" i="1"/>
  <c r="U1333" i="1" l="1"/>
  <c r="R1332" i="1"/>
  <c r="S1332" i="1" s="1"/>
  <c r="C1333" i="1" s="1"/>
  <c r="T1333" i="1"/>
  <c r="P1333" i="1"/>
  <c r="B1333" i="1"/>
  <c r="A1334" i="1"/>
  <c r="D1334" i="1" s="1"/>
  <c r="E1333" i="1"/>
  <c r="F1333" i="1" s="1"/>
  <c r="L1265" i="1"/>
  <c r="M1265" i="1" s="1"/>
  <c r="N1265" i="1" s="1"/>
  <c r="O1265" i="1" s="1"/>
  <c r="Q1265" i="1" s="1"/>
  <c r="K1266" i="1"/>
  <c r="I1331" i="1"/>
  <c r="G1332" i="1"/>
  <c r="H1333" i="1" s="1"/>
  <c r="U1334" i="1" l="1"/>
  <c r="T1334" i="1"/>
  <c r="A1335" i="1"/>
  <c r="D1335" i="1" s="1"/>
  <c r="H1334" i="1"/>
  <c r="R1333" i="1"/>
  <c r="S1333" i="1" s="1"/>
  <c r="C1334" i="1" s="1"/>
  <c r="B1334" i="1"/>
  <c r="P1334" i="1"/>
  <c r="E1334" i="1"/>
  <c r="F1334" i="1" s="1"/>
  <c r="L1266" i="1"/>
  <c r="M1266" i="1" s="1"/>
  <c r="N1266" i="1" s="1"/>
  <c r="O1266" i="1" s="1"/>
  <c r="Q1266" i="1" s="1"/>
  <c r="K1267" i="1"/>
  <c r="I1332" i="1"/>
  <c r="G1333" i="1"/>
  <c r="U1335" i="1" l="1"/>
  <c r="H1335" i="1"/>
  <c r="T1335" i="1"/>
  <c r="R1334" i="1"/>
  <c r="S1334" i="1" s="1"/>
  <c r="C1335" i="1" s="1"/>
  <c r="B1335" i="1"/>
  <c r="P1335" i="1"/>
  <c r="R1335" i="1" s="1"/>
  <c r="S1335" i="1" s="1"/>
  <c r="A1336" i="1"/>
  <c r="D1336" i="1" s="1"/>
  <c r="E1335" i="1"/>
  <c r="F1335" i="1" s="1"/>
  <c r="L1267" i="1"/>
  <c r="M1267" i="1" s="1"/>
  <c r="N1267" i="1" s="1"/>
  <c r="O1267" i="1" s="1"/>
  <c r="Q1267" i="1" s="1"/>
  <c r="K1268" i="1"/>
  <c r="I1333" i="1"/>
  <c r="G1334" i="1"/>
  <c r="C1336" i="1" l="1"/>
  <c r="U1336" i="1"/>
  <c r="A1337" i="1"/>
  <c r="D1337" i="1" s="1"/>
  <c r="P1336" i="1"/>
  <c r="T1336" i="1"/>
  <c r="H1336" i="1"/>
  <c r="B1336" i="1"/>
  <c r="E1336" i="1"/>
  <c r="F1336" i="1" s="1"/>
  <c r="L1268" i="1"/>
  <c r="M1268" i="1" s="1"/>
  <c r="N1268" i="1" s="1"/>
  <c r="O1268" i="1" s="1"/>
  <c r="Q1268" i="1" s="1"/>
  <c r="K1269" i="1"/>
  <c r="I1334" i="1"/>
  <c r="G1335" i="1"/>
  <c r="U1337" i="1" l="1"/>
  <c r="R1336" i="1"/>
  <c r="S1336" i="1" s="1"/>
  <c r="C1337" i="1" s="1"/>
  <c r="T1337" i="1"/>
  <c r="P1337" i="1"/>
  <c r="A1338" i="1"/>
  <c r="D1338" i="1" s="1"/>
  <c r="B1337" i="1"/>
  <c r="E1337" i="1"/>
  <c r="F1337" i="1" s="1"/>
  <c r="L1269" i="1"/>
  <c r="M1269" i="1" s="1"/>
  <c r="N1269" i="1" s="1"/>
  <c r="O1269" i="1" s="1"/>
  <c r="Q1269" i="1" s="1"/>
  <c r="K1270" i="1"/>
  <c r="I1335" i="1"/>
  <c r="G1336" i="1"/>
  <c r="H1337" i="1" s="1"/>
  <c r="T1338" i="1" l="1"/>
  <c r="R1337" i="1"/>
  <c r="S1337" i="1" s="1"/>
  <c r="C1338" i="1" s="1"/>
  <c r="P1338" i="1"/>
  <c r="R1338" i="1" s="1"/>
  <c r="S1338" i="1" s="1"/>
  <c r="A1339" i="1"/>
  <c r="D1339" i="1" s="1"/>
  <c r="U1338" i="1"/>
  <c r="H1338" i="1"/>
  <c r="B1338" i="1"/>
  <c r="E1338" i="1"/>
  <c r="F1338" i="1" s="1"/>
  <c r="L1270" i="1"/>
  <c r="M1270" i="1" s="1"/>
  <c r="N1270" i="1" s="1"/>
  <c r="O1270" i="1" s="1"/>
  <c r="Q1270" i="1" s="1"/>
  <c r="K1271" i="1"/>
  <c r="I1336" i="1"/>
  <c r="G1337" i="1"/>
  <c r="C1339" i="1" l="1"/>
  <c r="P1339" i="1"/>
  <c r="T1339" i="1"/>
  <c r="U1339" i="1"/>
  <c r="B1339" i="1"/>
  <c r="A1340" i="1"/>
  <c r="D1340" i="1" s="1"/>
  <c r="E1339" i="1"/>
  <c r="F1339" i="1" s="1"/>
  <c r="L1271" i="1"/>
  <c r="M1271" i="1" s="1"/>
  <c r="N1271" i="1" s="1"/>
  <c r="O1271" i="1" s="1"/>
  <c r="Q1271" i="1" s="1"/>
  <c r="K1272" i="1"/>
  <c r="I1337" i="1"/>
  <c r="G1338" i="1"/>
  <c r="H1339" i="1" s="1"/>
  <c r="T1340" i="1" l="1"/>
  <c r="H1340" i="1"/>
  <c r="P1340" i="1"/>
  <c r="R1340" i="1" s="1"/>
  <c r="S1340" i="1" s="1"/>
  <c r="B1340" i="1"/>
  <c r="U1340" i="1"/>
  <c r="R1339" i="1"/>
  <c r="S1339" i="1" s="1"/>
  <c r="C1340" i="1" s="1"/>
  <c r="A1341" i="1"/>
  <c r="D1341" i="1" s="1"/>
  <c r="E1340" i="1"/>
  <c r="F1340" i="1" s="1"/>
  <c r="L1272" i="1"/>
  <c r="M1272" i="1" s="1"/>
  <c r="N1272" i="1" s="1"/>
  <c r="O1272" i="1" s="1"/>
  <c r="Q1272" i="1" s="1"/>
  <c r="K1273" i="1"/>
  <c r="I1338" i="1"/>
  <c r="G1339" i="1"/>
  <c r="C1341" i="1" l="1"/>
  <c r="U1341" i="1"/>
  <c r="T1341" i="1"/>
  <c r="H1341" i="1"/>
  <c r="A1342" i="1"/>
  <c r="D1342" i="1" s="1"/>
  <c r="B1341" i="1"/>
  <c r="P1341" i="1"/>
  <c r="E1341" i="1"/>
  <c r="F1341" i="1" s="1"/>
  <c r="L1273" i="1"/>
  <c r="M1273" i="1" s="1"/>
  <c r="N1273" i="1" s="1"/>
  <c r="O1273" i="1" s="1"/>
  <c r="Q1273" i="1" s="1"/>
  <c r="K1274" i="1"/>
  <c r="I1339" i="1"/>
  <c r="G1340" i="1"/>
  <c r="T1342" i="1" l="1"/>
  <c r="U1342" i="1"/>
  <c r="R1341" i="1"/>
  <c r="S1341" i="1" s="1"/>
  <c r="C1342" i="1" s="1"/>
  <c r="A1343" i="1"/>
  <c r="D1343" i="1" s="1"/>
  <c r="P1342" i="1"/>
  <c r="R1342" i="1" s="1"/>
  <c r="S1342" i="1" s="1"/>
  <c r="B1342" i="1"/>
  <c r="H1342" i="1"/>
  <c r="E1342" i="1"/>
  <c r="F1342" i="1" s="1"/>
  <c r="L1274" i="1"/>
  <c r="M1274" i="1" s="1"/>
  <c r="N1274" i="1" s="1"/>
  <c r="O1274" i="1" s="1"/>
  <c r="Q1274" i="1" s="1"/>
  <c r="K1275" i="1"/>
  <c r="I1340" i="1"/>
  <c r="G1341" i="1"/>
  <c r="C1343" i="1" l="1"/>
  <c r="H1343" i="1"/>
  <c r="T1343" i="1"/>
  <c r="U1343" i="1"/>
  <c r="B1343" i="1"/>
  <c r="A1344" i="1"/>
  <c r="D1344" i="1" s="1"/>
  <c r="P1343" i="1"/>
  <c r="E1343" i="1"/>
  <c r="F1343" i="1" s="1"/>
  <c r="L1275" i="1"/>
  <c r="M1275" i="1" s="1"/>
  <c r="N1275" i="1" s="1"/>
  <c r="O1275" i="1" s="1"/>
  <c r="Q1275" i="1" s="1"/>
  <c r="K1276" i="1"/>
  <c r="I1341" i="1"/>
  <c r="G1342" i="1"/>
  <c r="U1344" i="1" l="1"/>
  <c r="B1344" i="1"/>
  <c r="T1344" i="1"/>
  <c r="R1343" i="1"/>
  <c r="S1343" i="1" s="1"/>
  <c r="C1344" i="1" s="1"/>
  <c r="A1345" i="1"/>
  <c r="D1345" i="1" s="1"/>
  <c r="P1344" i="1"/>
  <c r="E1344" i="1"/>
  <c r="F1344" i="1" s="1"/>
  <c r="L1276" i="1"/>
  <c r="M1276" i="1" s="1"/>
  <c r="N1276" i="1" s="1"/>
  <c r="O1276" i="1" s="1"/>
  <c r="Q1276" i="1" s="1"/>
  <c r="K1277" i="1"/>
  <c r="I1342" i="1"/>
  <c r="G1343" i="1"/>
  <c r="H1344" i="1" s="1"/>
  <c r="U1345" i="1" l="1"/>
  <c r="A1346" i="1"/>
  <c r="D1346" i="1" s="1"/>
  <c r="T1345" i="1"/>
  <c r="R1344" i="1"/>
  <c r="S1344" i="1" s="1"/>
  <c r="C1345" i="1" s="1"/>
  <c r="P1345" i="1"/>
  <c r="B1345" i="1"/>
  <c r="E1345" i="1"/>
  <c r="F1345" i="1" s="1"/>
  <c r="L1277" i="1"/>
  <c r="M1277" i="1" s="1"/>
  <c r="N1277" i="1" s="1"/>
  <c r="O1277" i="1" s="1"/>
  <c r="Q1277" i="1" s="1"/>
  <c r="K1278" i="1"/>
  <c r="I1343" i="1"/>
  <c r="G1344" i="1"/>
  <c r="H1345" i="1" s="1"/>
  <c r="T1346" i="1" l="1"/>
  <c r="P1346" i="1"/>
  <c r="B1346" i="1"/>
  <c r="H1346" i="1"/>
  <c r="R1345" i="1"/>
  <c r="S1345" i="1" s="1"/>
  <c r="C1346" i="1" s="1"/>
  <c r="U1346" i="1"/>
  <c r="A1347" i="1"/>
  <c r="D1347" i="1" s="1"/>
  <c r="E1346" i="1"/>
  <c r="F1346" i="1" s="1"/>
  <c r="L1278" i="1"/>
  <c r="M1278" i="1" s="1"/>
  <c r="N1278" i="1" s="1"/>
  <c r="O1278" i="1" s="1"/>
  <c r="Q1278" i="1" s="1"/>
  <c r="K1279" i="1"/>
  <c r="I1344" i="1"/>
  <c r="G1345" i="1"/>
  <c r="T1347" i="1" l="1"/>
  <c r="U1347" i="1"/>
  <c r="R1346" i="1"/>
  <c r="S1346" i="1" s="1"/>
  <c r="C1347" i="1" s="1"/>
  <c r="A1348" i="1"/>
  <c r="D1348" i="1" s="1"/>
  <c r="P1347" i="1"/>
  <c r="B1347" i="1"/>
  <c r="E1347" i="1"/>
  <c r="F1347" i="1" s="1"/>
  <c r="L1279" i="1"/>
  <c r="M1279" i="1" s="1"/>
  <c r="N1279" i="1" s="1"/>
  <c r="O1279" i="1" s="1"/>
  <c r="Q1279" i="1" s="1"/>
  <c r="K1280" i="1"/>
  <c r="I1345" i="1"/>
  <c r="G1346" i="1"/>
  <c r="H1347" i="1" s="1"/>
  <c r="U1348" i="1" l="1"/>
  <c r="A1349" i="1"/>
  <c r="D1349" i="1" s="1"/>
  <c r="H1348" i="1"/>
  <c r="P1348" i="1"/>
  <c r="R1348" i="1" s="1"/>
  <c r="S1348" i="1" s="1"/>
  <c r="T1348" i="1"/>
  <c r="R1347" i="1"/>
  <c r="S1347" i="1" s="1"/>
  <c r="C1348" i="1" s="1"/>
  <c r="B1348" i="1"/>
  <c r="E1348" i="1"/>
  <c r="F1348" i="1" s="1"/>
  <c r="L1280" i="1"/>
  <c r="M1280" i="1" s="1"/>
  <c r="N1280" i="1" s="1"/>
  <c r="O1280" i="1" s="1"/>
  <c r="Q1280" i="1" s="1"/>
  <c r="K1281" i="1"/>
  <c r="I1346" i="1"/>
  <c r="G1347" i="1"/>
  <c r="C1349" i="1" l="1"/>
  <c r="A1350" i="1"/>
  <c r="D1350" i="1" s="1"/>
  <c r="B1349" i="1"/>
  <c r="U1349" i="1"/>
  <c r="T1349" i="1"/>
  <c r="P1349" i="1"/>
  <c r="E1349" i="1"/>
  <c r="F1349" i="1" s="1"/>
  <c r="L1281" i="1"/>
  <c r="M1281" i="1" s="1"/>
  <c r="N1281" i="1" s="1"/>
  <c r="O1281" i="1" s="1"/>
  <c r="Q1281" i="1" s="1"/>
  <c r="K1282" i="1"/>
  <c r="I1347" i="1"/>
  <c r="G1348" i="1"/>
  <c r="H1349" i="1" s="1"/>
  <c r="U1350" i="1" l="1"/>
  <c r="R1349" i="1"/>
  <c r="S1349" i="1" s="1"/>
  <c r="C1350" i="1" s="1"/>
  <c r="H1350" i="1"/>
  <c r="T1350" i="1"/>
  <c r="A1351" i="1"/>
  <c r="D1351" i="1" s="1"/>
  <c r="P1350" i="1"/>
  <c r="R1350" i="1" s="1"/>
  <c r="S1350" i="1" s="1"/>
  <c r="B1350" i="1"/>
  <c r="E1350" i="1"/>
  <c r="F1350" i="1" s="1"/>
  <c r="L1282" i="1"/>
  <c r="M1282" i="1" s="1"/>
  <c r="N1282" i="1" s="1"/>
  <c r="O1282" i="1" s="1"/>
  <c r="Q1282" i="1" s="1"/>
  <c r="K1283" i="1"/>
  <c r="I1348" i="1"/>
  <c r="G1349" i="1"/>
  <c r="C1351" i="1" l="1"/>
  <c r="B1351" i="1"/>
  <c r="A1352" i="1"/>
  <c r="D1352" i="1" s="1"/>
  <c r="U1351" i="1"/>
  <c r="T1351" i="1"/>
  <c r="P1351" i="1"/>
  <c r="E1351" i="1"/>
  <c r="F1351" i="1" s="1"/>
  <c r="L1283" i="1"/>
  <c r="M1283" i="1" s="1"/>
  <c r="N1283" i="1" s="1"/>
  <c r="O1283" i="1" s="1"/>
  <c r="Q1283" i="1" s="1"/>
  <c r="K1284" i="1"/>
  <c r="I1349" i="1"/>
  <c r="G1350" i="1"/>
  <c r="H1351" i="1" s="1"/>
  <c r="T1352" i="1" l="1"/>
  <c r="H1352" i="1"/>
  <c r="U1352" i="1"/>
  <c r="A1353" i="1"/>
  <c r="D1353" i="1" s="1"/>
  <c r="B1352" i="1"/>
  <c r="P1352" i="1"/>
  <c r="R1351" i="1"/>
  <c r="S1351" i="1" s="1"/>
  <c r="C1352" i="1" s="1"/>
  <c r="E1352" i="1"/>
  <c r="F1352" i="1" s="1"/>
  <c r="L1284" i="1"/>
  <c r="M1284" i="1" s="1"/>
  <c r="N1284" i="1" s="1"/>
  <c r="O1284" i="1" s="1"/>
  <c r="Q1284" i="1" s="1"/>
  <c r="K1285" i="1"/>
  <c r="I1350" i="1"/>
  <c r="G1351" i="1"/>
  <c r="U1353" i="1" l="1"/>
  <c r="R1352" i="1"/>
  <c r="S1352" i="1" s="1"/>
  <c r="C1353" i="1" s="1"/>
  <c r="H1353" i="1"/>
  <c r="A1354" i="1"/>
  <c r="D1354" i="1" s="1"/>
  <c r="B1353" i="1"/>
  <c r="T1353" i="1"/>
  <c r="P1353" i="1"/>
  <c r="E1353" i="1"/>
  <c r="F1353" i="1" s="1"/>
  <c r="L1285" i="1"/>
  <c r="M1285" i="1" s="1"/>
  <c r="N1285" i="1" s="1"/>
  <c r="O1285" i="1" s="1"/>
  <c r="Q1285" i="1" s="1"/>
  <c r="K1286" i="1"/>
  <c r="I1351" i="1"/>
  <c r="G1352" i="1"/>
  <c r="T1354" i="1" l="1"/>
  <c r="B1354" i="1"/>
  <c r="A1355" i="1"/>
  <c r="D1355" i="1" s="1"/>
  <c r="U1354" i="1"/>
  <c r="R1353" i="1"/>
  <c r="S1353" i="1" s="1"/>
  <c r="C1354" i="1" s="1"/>
  <c r="P1354" i="1"/>
  <c r="E1354" i="1"/>
  <c r="F1354" i="1" s="1"/>
  <c r="L1286" i="1"/>
  <c r="M1286" i="1" s="1"/>
  <c r="N1286" i="1" s="1"/>
  <c r="O1286" i="1" s="1"/>
  <c r="Q1286" i="1" s="1"/>
  <c r="K1287" i="1"/>
  <c r="I1352" i="1"/>
  <c r="G1353" i="1"/>
  <c r="H1354" i="1" s="1"/>
  <c r="T1355" i="1" l="1"/>
  <c r="H1355" i="1"/>
  <c r="U1355" i="1"/>
  <c r="R1354" i="1"/>
  <c r="S1354" i="1" s="1"/>
  <c r="C1355" i="1" s="1"/>
  <c r="P1355" i="1"/>
  <c r="A1356" i="1"/>
  <c r="D1356" i="1" s="1"/>
  <c r="B1355" i="1"/>
  <c r="E1355" i="1"/>
  <c r="F1355" i="1" s="1"/>
  <c r="L1287" i="1"/>
  <c r="M1287" i="1" s="1"/>
  <c r="N1287" i="1" s="1"/>
  <c r="O1287" i="1" s="1"/>
  <c r="Q1287" i="1" s="1"/>
  <c r="K1288" i="1"/>
  <c r="I1353" i="1"/>
  <c r="G1354" i="1"/>
  <c r="T1356" i="1" l="1"/>
  <c r="R1355" i="1"/>
  <c r="S1355" i="1" s="1"/>
  <c r="C1356" i="1" s="1"/>
  <c r="A1357" i="1"/>
  <c r="D1357" i="1" s="1"/>
  <c r="P1356" i="1"/>
  <c r="U1356" i="1"/>
  <c r="H1356" i="1"/>
  <c r="B1356" i="1"/>
  <c r="E1356" i="1"/>
  <c r="F1356" i="1" s="1"/>
  <c r="L1288" i="1"/>
  <c r="M1288" i="1" s="1"/>
  <c r="N1288" i="1" s="1"/>
  <c r="O1288" i="1" s="1"/>
  <c r="Q1288" i="1" s="1"/>
  <c r="K1289" i="1"/>
  <c r="I1354" i="1"/>
  <c r="G1355" i="1"/>
  <c r="T1357" i="1" l="1"/>
  <c r="H1357" i="1"/>
  <c r="A1358" i="1"/>
  <c r="D1358" i="1" s="1"/>
  <c r="B1357" i="1"/>
  <c r="P1357" i="1"/>
  <c r="R1356" i="1"/>
  <c r="S1356" i="1" s="1"/>
  <c r="C1357" i="1" s="1"/>
  <c r="U1357" i="1"/>
  <c r="E1357" i="1"/>
  <c r="F1357" i="1" s="1"/>
  <c r="L1289" i="1"/>
  <c r="M1289" i="1" s="1"/>
  <c r="N1289" i="1" s="1"/>
  <c r="O1289" i="1" s="1"/>
  <c r="Q1289" i="1" s="1"/>
  <c r="K1290" i="1"/>
  <c r="I1355" i="1"/>
  <c r="G1356" i="1"/>
  <c r="U1358" i="1" l="1"/>
  <c r="T1358" i="1"/>
  <c r="B1358" i="1"/>
  <c r="A1359" i="1"/>
  <c r="D1359" i="1" s="1"/>
  <c r="P1358" i="1"/>
  <c r="R1357" i="1"/>
  <c r="S1357" i="1" s="1"/>
  <c r="C1358" i="1" s="1"/>
  <c r="E1358" i="1"/>
  <c r="F1358" i="1" s="1"/>
  <c r="L1290" i="1"/>
  <c r="M1290" i="1" s="1"/>
  <c r="N1290" i="1" s="1"/>
  <c r="O1290" i="1" s="1"/>
  <c r="Q1290" i="1" s="1"/>
  <c r="K1291" i="1"/>
  <c r="I1356" i="1"/>
  <c r="G1357" i="1"/>
  <c r="H1358" i="1" s="1"/>
  <c r="U1359" i="1" l="1"/>
  <c r="H1359" i="1"/>
  <c r="P1359" i="1"/>
  <c r="T1359" i="1"/>
  <c r="B1359" i="1"/>
  <c r="R1358" i="1"/>
  <c r="S1358" i="1" s="1"/>
  <c r="C1359" i="1" s="1"/>
  <c r="A1360" i="1"/>
  <c r="D1360" i="1" s="1"/>
  <c r="E1359" i="1"/>
  <c r="F1359" i="1" s="1"/>
  <c r="L1291" i="1"/>
  <c r="M1291" i="1" s="1"/>
  <c r="N1291" i="1" s="1"/>
  <c r="O1291" i="1" s="1"/>
  <c r="Q1291" i="1" s="1"/>
  <c r="K1292" i="1"/>
  <c r="I1357" i="1"/>
  <c r="G1358" i="1"/>
  <c r="U1360" i="1" l="1"/>
  <c r="P1360" i="1"/>
  <c r="H1360" i="1"/>
  <c r="R1359" i="1"/>
  <c r="S1359" i="1" s="1"/>
  <c r="C1360" i="1" s="1"/>
  <c r="T1360" i="1"/>
  <c r="B1360" i="1"/>
  <c r="A1361" i="1"/>
  <c r="D1361" i="1" s="1"/>
  <c r="E1360" i="1"/>
  <c r="F1360" i="1" s="1"/>
  <c r="L1292" i="1"/>
  <c r="M1292" i="1" s="1"/>
  <c r="N1292" i="1" s="1"/>
  <c r="O1292" i="1" s="1"/>
  <c r="Q1292" i="1" s="1"/>
  <c r="K1293" i="1"/>
  <c r="I1358" i="1"/>
  <c r="G1359" i="1"/>
  <c r="U1361" i="1" l="1"/>
  <c r="P1361" i="1"/>
  <c r="A1362" i="1"/>
  <c r="D1362" i="1" s="1"/>
  <c r="R1360" i="1"/>
  <c r="S1360" i="1" s="1"/>
  <c r="C1361" i="1" s="1"/>
  <c r="T1361" i="1"/>
  <c r="B1361" i="1"/>
  <c r="E1361" i="1"/>
  <c r="F1361" i="1" s="1"/>
  <c r="L1293" i="1"/>
  <c r="M1293" i="1" s="1"/>
  <c r="N1293" i="1" s="1"/>
  <c r="O1293" i="1" s="1"/>
  <c r="Q1293" i="1" s="1"/>
  <c r="K1294" i="1"/>
  <c r="I1359" i="1"/>
  <c r="G1360" i="1"/>
  <c r="H1361" i="1" s="1"/>
  <c r="H1362" i="1" l="1"/>
  <c r="T1362" i="1"/>
  <c r="R1361" i="1"/>
  <c r="S1361" i="1" s="1"/>
  <c r="C1362" i="1" s="1"/>
  <c r="U1362" i="1"/>
  <c r="P1362" i="1"/>
  <c r="A1363" i="1"/>
  <c r="D1363" i="1" s="1"/>
  <c r="B1362" i="1"/>
  <c r="E1362" i="1"/>
  <c r="F1362" i="1" s="1"/>
  <c r="L1294" i="1"/>
  <c r="M1294" i="1" s="1"/>
  <c r="N1294" i="1" s="1"/>
  <c r="O1294" i="1" s="1"/>
  <c r="Q1294" i="1" s="1"/>
  <c r="K1295" i="1"/>
  <c r="I1360" i="1"/>
  <c r="G1361" i="1"/>
  <c r="H1363" i="1" l="1"/>
  <c r="B1363" i="1"/>
  <c r="T1363" i="1"/>
  <c r="R1362" i="1"/>
  <c r="S1362" i="1" s="1"/>
  <c r="C1363" i="1" s="1"/>
  <c r="U1363" i="1"/>
  <c r="P1363" i="1"/>
  <c r="A1364" i="1"/>
  <c r="D1364" i="1" s="1"/>
  <c r="E1363" i="1"/>
  <c r="F1363" i="1" s="1"/>
  <c r="L1295" i="1"/>
  <c r="M1295" i="1" s="1"/>
  <c r="N1295" i="1" s="1"/>
  <c r="O1295" i="1" s="1"/>
  <c r="Q1295" i="1" s="1"/>
  <c r="K1296" i="1"/>
  <c r="I1361" i="1"/>
  <c r="G1362" i="1"/>
  <c r="U1364" i="1" l="1"/>
  <c r="T1364" i="1"/>
  <c r="R1363" i="1"/>
  <c r="S1363" i="1" s="1"/>
  <c r="C1364" i="1" s="1"/>
  <c r="A1365" i="1"/>
  <c r="D1365" i="1" s="1"/>
  <c r="B1364" i="1"/>
  <c r="P1364" i="1"/>
  <c r="E1364" i="1"/>
  <c r="F1364" i="1" s="1"/>
  <c r="L1296" i="1"/>
  <c r="M1296" i="1" s="1"/>
  <c r="N1296" i="1" s="1"/>
  <c r="O1296" i="1" s="1"/>
  <c r="Q1296" i="1" s="1"/>
  <c r="K1297" i="1"/>
  <c r="I1362" i="1"/>
  <c r="G1363" i="1"/>
  <c r="H1364" i="1" s="1"/>
  <c r="U1365" i="1" l="1"/>
  <c r="R1364" i="1"/>
  <c r="S1364" i="1" s="1"/>
  <c r="C1365" i="1" s="1"/>
  <c r="P1365" i="1"/>
  <c r="T1365" i="1"/>
  <c r="A1366" i="1"/>
  <c r="D1366" i="1" s="1"/>
  <c r="B1365" i="1"/>
  <c r="E1365" i="1"/>
  <c r="F1365" i="1" s="1"/>
  <c r="L1297" i="1"/>
  <c r="M1297" i="1" s="1"/>
  <c r="N1297" i="1" s="1"/>
  <c r="O1297" i="1" s="1"/>
  <c r="Q1297" i="1" s="1"/>
  <c r="K1298" i="1"/>
  <c r="I1363" i="1"/>
  <c r="G1364" i="1"/>
  <c r="H1365" i="1" s="1"/>
  <c r="U1366" i="1" l="1"/>
  <c r="H1366" i="1"/>
  <c r="B1366" i="1"/>
  <c r="A1367" i="1"/>
  <c r="D1367" i="1" s="1"/>
  <c r="R1365" i="1"/>
  <c r="S1365" i="1" s="1"/>
  <c r="C1366" i="1" s="1"/>
  <c r="T1366" i="1"/>
  <c r="P1366" i="1"/>
  <c r="E1366" i="1"/>
  <c r="F1366" i="1" s="1"/>
  <c r="L1298" i="1"/>
  <c r="M1298" i="1" s="1"/>
  <c r="N1298" i="1" s="1"/>
  <c r="O1298" i="1" s="1"/>
  <c r="Q1298" i="1" s="1"/>
  <c r="K1299" i="1"/>
  <c r="I1364" i="1"/>
  <c r="G1365" i="1"/>
  <c r="T1367" i="1" l="1"/>
  <c r="U1367" i="1"/>
  <c r="R1366" i="1"/>
  <c r="S1366" i="1" s="1"/>
  <c r="C1367" i="1" s="1"/>
  <c r="P1367" i="1"/>
  <c r="B1367" i="1"/>
  <c r="A1368" i="1"/>
  <c r="D1368" i="1" s="1"/>
  <c r="E1367" i="1"/>
  <c r="F1367" i="1" s="1"/>
  <c r="L1299" i="1"/>
  <c r="M1299" i="1" s="1"/>
  <c r="N1299" i="1" s="1"/>
  <c r="O1299" i="1" s="1"/>
  <c r="Q1299" i="1" s="1"/>
  <c r="K1300" i="1"/>
  <c r="I1365" i="1"/>
  <c r="G1366" i="1"/>
  <c r="H1367" i="1" s="1"/>
  <c r="T1368" i="1" l="1"/>
  <c r="R1367" i="1"/>
  <c r="S1367" i="1" s="1"/>
  <c r="C1368" i="1" s="1"/>
  <c r="H1368" i="1"/>
  <c r="U1368" i="1"/>
  <c r="B1368" i="1"/>
  <c r="P1368" i="1"/>
  <c r="A1369" i="1"/>
  <c r="D1369" i="1" s="1"/>
  <c r="E1368" i="1"/>
  <c r="F1368" i="1" s="1"/>
  <c r="L1300" i="1"/>
  <c r="M1300" i="1" s="1"/>
  <c r="N1300" i="1" s="1"/>
  <c r="O1300" i="1" s="1"/>
  <c r="Q1300" i="1" s="1"/>
  <c r="K1301" i="1"/>
  <c r="I1366" i="1"/>
  <c r="G1367" i="1"/>
  <c r="U1369" i="1" l="1"/>
  <c r="H1369" i="1"/>
  <c r="A1370" i="1"/>
  <c r="D1370" i="1" s="1"/>
  <c r="P1369" i="1"/>
  <c r="R1369" i="1" s="1"/>
  <c r="S1369" i="1" s="1"/>
  <c r="T1369" i="1"/>
  <c r="R1368" i="1"/>
  <c r="S1368" i="1" s="1"/>
  <c r="C1369" i="1" s="1"/>
  <c r="B1369" i="1"/>
  <c r="E1369" i="1"/>
  <c r="F1369" i="1" s="1"/>
  <c r="L1301" i="1"/>
  <c r="M1301" i="1" s="1"/>
  <c r="N1301" i="1" s="1"/>
  <c r="O1301" i="1" s="1"/>
  <c r="Q1301" i="1" s="1"/>
  <c r="K1302" i="1"/>
  <c r="I1367" i="1"/>
  <c r="G1368" i="1"/>
  <c r="C1370" i="1" l="1"/>
  <c r="U1370" i="1"/>
  <c r="A1371" i="1"/>
  <c r="D1371" i="1" s="1"/>
  <c r="T1370" i="1"/>
  <c r="B1370" i="1"/>
  <c r="P1370" i="1"/>
  <c r="E1370" i="1"/>
  <c r="F1370" i="1" s="1"/>
  <c r="L1302" i="1"/>
  <c r="M1302" i="1" s="1"/>
  <c r="N1302" i="1" s="1"/>
  <c r="O1302" i="1" s="1"/>
  <c r="Q1302" i="1" s="1"/>
  <c r="K1303" i="1"/>
  <c r="I1368" i="1"/>
  <c r="G1369" i="1"/>
  <c r="H1370" i="1" s="1"/>
  <c r="U1371" i="1" l="1"/>
  <c r="T1371" i="1"/>
  <c r="R1370" i="1"/>
  <c r="S1370" i="1" s="1"/>
  <c r="C1371" i="1" s="1"/>
  <c r="H1371" i="1"/>
  <c r="P1371" i="1"/>
  <c r="B1371" i="1"/>
  <c r="A1372" i="1"/>
  <c r="D1372" i="1" s="1"/>
  <c r="E1371" i="1"/>
  <c r="F1371" i="1" s="1"/>
  <c r="L1303" i="1"/>
  <c r="M1303" i="1" s="1"/>
  <c r="N1303" i="1" s="1"/>
  <c r="O1303" i="1" s="1"/>
  <c r="Q1303" i="1" s="1"/>
  <c r="K1304" i="1"/>
  <c r="I1369" i="1"/>
  <c r="G1370" i="1"/>
  <c r="H1372" i="1" l="1"/>
  <c r="U1372" i="1"/>
  <c r="R1371" i="1"/>
  <c r="S1371" i="1" s="1"/>
  <c r="C1372" i="1" s="1"/>
  <c r="T1372" i="1"/>
  <c r="B1372" i="1"/>
  <c r="A1373" i="1"/>
  <c r="D1373" i="1" s="1"/>
  <c r="P1372" i="1"/>
  <c r="E1372" i="1"/>
  <c r="F1372" i="1" s="1"/>
  <c r="L1304" i="1"/>
  <c r="M1304" i="1" s="1"/>
  <c r="N1304" i="1" s="1"/>
  <c r="O1304" i="1" s="1"/>
  <c r="Q1304" i="1" s="1"/>
  <c r="K1305" i="1"/>
  <c r="I1370" i="1"/>
  <c r="G1371" i="1"/>
  <c r="T1373" i="1" l="1"/>
  <c r="B1373" i="1"/>
  <c r="R1372" i="1"/>
  <c r="S1372" i="1" s="1"/>
  <c r="C1373" i="1" s="1"/>
  <c r="U1373" i="1"/>
  <c r="P1373" i="1"/>
  <c r="A1374" i="1"/>
  <c r="D1374" i="1" s="1"/>
  <c r="E1373" i="1"/>
  <c r="F1373" i="1" s="1"/>
  <c r="L1305" i="1"/>
  <c r="M1305" i="1" s="1"/>
  <c r="N1305" i="1" s="1"/>
  <c r="O1305" i="1" s="1"/>
  <c r="Q1305" i="1" s="1"/>
  <c r="K1306" i="1"/>
  <c r="I1371" i="1"/>
  <c r="G1372" i="1"/>
  <c r="H1373" i="1" s="1"/>
  <c r="U1374" i="1" l="1"/>
  <c r="B1374" i="1"/>
  <c r="P1374" i="1"/>
  <c r="R1374" i="1" s="1"/>
  <c r="S1374" i="1" s="1"/>
  <c r="H1374" i="1"/>
  <c r="A1375" i="1"/>
  <c r="D1375" i="1" s="1"/>
  <c r="T1374" i="1"/>
  <c r="R1373" i="1"/>
  <c r="S1373" i="1" s="1"/>
  <c r="C1374" i="1" s="1"/>
  <c r="E1374" i="1"/>
  <c r="F1374" i="1" s="1"/>
  <c r="L1306" i="1"/>
  <c r="M1306" i="1" s="1"/>
  <c r="N1306" i="1" s="1"/>
  <c r="O1306" i="1" s="1"/>
  <c r="Q1306" i="1" s="1"/>
  <c r="K1307" i="1"/>
  <c r="I1372" i="1"/>
  <c r="G1373" i="1"/>
  <c r="C1375" i="1" l="1"/>
  <c r="P1375" i="1"/>
  <c r="H1375" i="1"/>
  <c r="T1375" i="1"/>
  <c r="U1375" i="1"/>
  <c r="A1376" i="1"/>
  <c r="D1376" i="1" s="1"/>
  <c r="B1375" i="1"/>
  <c r="E1375" i="1"/>
  <c r="F1375" i="1" s="1"/>
  <c r="L1307" i="1"/>
  <c r="M1307" i="1" s="1"/>
  <c r="N1307" i="1" s="1"/>
  <c r="O1307" i="1" s="1"/>
  <c r="Q1307" i="1" s="1"/>
  <c r="K1308" i="1"/>
  <c r="I1373" i="1"/>
  <c r="G1374" i="1"/>
  <c r="T1376" i="1" l="1"/>
  <c r="R1375" i="1"/>
  <c r="S1375" i="1" s="1"/>
  <c r="C1376" i="1" s="1"/>
  <c r="U1376" i="1"/>
  <c r="B1376" i="1"/>
  <c r="A1377" i="1"/>
  <c r="D1377" i="1" s="1"/>
  <c r="P1376" i="1"/>
  <c r="E1376" i="1"/>
  <c r="F1376" i="1" s="1"/>
  <c r="L1308" i="1"/>
  <c r="M1308" i="1" s="1"/>
  <c r="N1308" i="1" s="1"/>
  <c r="O1308" i="1" s="1"/>
  <c r="Q1308" i="1" s="1"/>
  <c r="K1309" i="1"/>
  <c r="I1374" i="1"/>
  <c r="G1375" i="1"/>
  <c r="H1376" i="1" s="1"/>
  <c r="U1377" i="1" l="1"/>
  <c r="P1377" i="1"/>
  <c r="R1377" i="1" s="1"/>
  <c r="S1377" i="1" s="1"/>
  <c r="H1377" i="1"/>
  <c r="T1377" i="1"/>
  <c r="R1376" i="1"/>
  <c r="S1376" i="1" s="1"/>
  <c r="C1377" i="1" s="1"/>
  <c r="A1378" i="1"/>
  <c r="D1378" i="1" s="1"/>
  <c r="B1377" i="1"/>
  <c r="E1377" i="1"/>
  <c r="F1377" i="1" s="1"/>
  <c r="L1309" i="1"/>
  <c r="M1309" i="1" s="1"/>
  <c r="N1309" i="1" s="1"/>
  <c r="O1309" i="1" s="1"/>
  <c r="Q1309" i="1" s="1"/>
  <c r="K1310" i="1"/>
  <c r="I1375" i="1"/>
  <c r="G1376" i="1"/>
  <c r="C1378" i="1" l="1"/>
  <c r="H1378" i="1"/>
  <c r="B1378" i="1"/>
  <c r="T1378" i="1"/>
  <c r="U1378" i="1"/>
  <c r="A1379" i="1"/>
  <c r="D1379" i="1" s="1"/>
  <c r="P1378" i="1"/>
  <c r="E1378" i="1"/>
  <c r="F1378" i="1" s="1"/>
  <c r="L1310" i="1"/>
  <c r="M1310" i="1" s="1"/>
  <c r="N1310" i="1" s="1"/>
  <c r="O1310" i="1" s="1"/>
  <c r="Q1310" i="1" s="1"/>
  <c r="K1311" i="1"/>
  <c r="I1376" i="1"/>
  <c r="G1377" i="1"/>
  <c r="U1379" i="1" l="1"/>
  <c r="B1379" i="1"/>
  <c r="H1379" i="1"/>
  <c r="T1379" i="1"/>
  <c r="R1378" i="1"/>
  <c r="S1378" i="1" s="1"/>
  <c r="C1379" i="1" s="1"/>
  <c r="A1380" i="1"/>
  <c r="D1380" i="1" s="1"/>
  <c r="P1379" i="1"/>
  <c r="E1379" i="1"/>
  <c r="F1379" i="1" s="1"/>
  <c r="L1311" i="1"/>
  <c r="M1311" i="1" s="1"/>
  <c r="N1311" i="1" s="1"/>
  <c r="O1311" i="1" s="1"/>
  <c r="Q1311" i="1" s="1"/>
  <c r="K1312" i="1"/>
  <c r="I1377" i="1"/>
  <c r="G1378" i="1"/>
  <c r="T1380" i="1" l="1"/>
  <c r="R1379" i="1"/>
  <c r="S1379" i="1" s="1"/>
  <c r="C1380" i="1" s="1"/>
  <c r="U1380" i="1"/>
  <c r="A1381" i="1"/>
  <c r="D1381" i="1" s="1"/>
  <c r="P1380" i="1"/>
  <c r="R1380" i="1" s="1"/>
  <c r="S1380" i="1" s="1"/>
  <c r="B1380" i="1"/>
  <c r="E1380" i="1"/>
  <c r="F1380" i="1" s="1"/>
  <c r="L1312" i="1"/>
  <c r="M1312" i="1" s="1"/>
  <c r="N1312" i="1" s="1"/>
  <c r="O1312" i="1" s="1"/>
  <c r="Q1312" i="1" s="1"/>
  <c r="K1313" i="1"/>
  <c r="I1378" i="1"/>
  <c r="G1379" i="1"/>
  <c r="H1380" i="1" s="1"/>
  <c r="C1381" i="1" l="1"/>
  <c r="B1381" i="1"/>
  <c r="U1381" i="1"/>
  <c r="T1381" i="1"/>
  <c r="P1381" i="1"/>
  <c r="H1381" i="1"/>
  <c r="A1382" i="1"/>
  <c r="D1382" i="1" s="1"/>
  <c r="E1381" i="1"/>
  <c r="F1381" i="1" s="1"/>
  <c r="L1313" i="1"/>
  <c r="M1313" i="1" s="1"/>
  <c r="N1313" i="1" s="1"/>
  <c r="O1313" i="1" s="1"/>
  <c r="Q1313" i="1" s="1"/>
  <c r="K1314" i="1"/>
  <c r="I1379" i="1"/>
  <c r="G1380" i="1"/>
  <c r="T1382" i="1" l="1"/>
  <c r="P1382" i="1"/>
  <c r="B1382" i="1"/>
  <c r="A1383" i="1"/>
  <c r="D1383" i="1" s="1"/>
  <c r="R1381" i="1"/>
  <c r="S1381" i="1" s="1"/>
  <c r="C1382" i="1" s="1"/>
  <c r="U1382" i="1"/>
  <c r="E1382" i="1"/>
  <c r="F1382" i="1" s="1"/>
  <c r="L1314" i="1"/>
  <c r="M1314" i="1" s="1"/>
  <c r="N1314" i="1" s="1"/>
  <c r="O1314" i="1" s="1"/>
  <c r="Q1314" i="1" s="1"/>
  <c r="K1315" i="1"/>
  <c r="I1380" i="1"/>
  <c r="G1381" i="1"/>
  <c r="H1382" i="1" s="1"/>
  <c r="H1383" i="1" l="1"/>
  <c r="U1383" i="1"/>
  <c r="R1382" i="1"/>
  <c r="S1382" i="1" s="1"/>
  <c r="C1383" i="1" s="1"/>
  <c r="A1384" i="1"/>
  <c r="D1384" i="1" s="1"/>
  <c r="B1383" i="1"/>
  <c r="T1383" i="1"/>
  <c r="P1383" i="1"/>
  <c r="R1383" i="1" s="1"/>
  <c r="S1383" i="1" s="1"/>
  <c r="E1383" i="1"/>
  <c r="F1383" i="1" s="1"/>
  <c r="L1315" i="1"/>
  <c r="M1315" i="1" s="1"/>
  <c r="N1315" i="1" s="1"/>
  <c r="O1315" i="1" s="1"/>
  <c r="Q1315" i="1" s="1"/>
  <c r="K1316" i="1"/>
  <c r="I1381" i="1"/>
  <c r="G1382" i="1"/>
  <c r="C1384" i="1" l="1"/>
  <c r="T1384" i="1"/>
  <c r="A1385" i="1"/>
  <c r="D1385" i="1" s="1"/>
  <c r="U1384" i="1"/>
  <c r="B1384" i="1"/>
  <c r="P1384" i="1"/>
  <c r="E1384" i="1"/>
  <c r="F1384" i="1" s="1"/>
  <c r="L1316" i="1"/>
  <c r="M1316" i="1" s="1"/>
  <c r="N1316" i="1" s="1"/>
  <c r="O1316" i="1" s="1"/>
  <c r="Q1316" i="1" s="1"/>
  <c r="K1317" i="1"/>
  <c r="I1382" i="1"/>
  <c r="G1383" i="1"/>
  <c r="H1384" i="1" s="1"/>
  <c r="U1385" i="1" l="1"/>
  <c r="T1385" i="1"/>
  <c r="R1384" i="1"/>
  <c r="S1384" i="1" s="1"/>
  <c r="C1385" i="1" s="1"/>
  <c r="A1386" i="1"/>
  <c r="D1386" i="1" s="1"/>
  <c r="B1385" i="1"/>
  <c r="P1385" i="1"/>
  <c r="E1385" i="1"/>
  <c r="F1385" i="1" s="1"/>
  <c r="L1317" i="1"/>
  <c r="M1317" i="1" s="1"/>
  <c r="N1317" i="1" s="1"/>
  <c r="O1317" i="1" s="1"/>
  <c r="Q1317" i="1" s="1"/>
  <c r="K1318" i="1"/>
  <c r="I1383" i="1"/>
  <c r="G1384" i="1"/>
  <c r="H1385" i="1" s="1"/>
  <c r="T1386" i="1" l="1"/>
  <c r="H1386" i="1"/>
  <c r="P1386" i="1"/>
  <c r="B1386" i="1"/>
  <c r="U1386" i="1"/>
  <c r="R1385" i="1"/>
  <c r="S1385" i="1" s="1"/>
  <c r="C1386" i="1" s="1"/>
  <c r="A1387" i="1"/>
  <c r="D1387" i="1" s="1"/>
  <c r="E1386" i="1"/>
  <c r="F1386" i="1" s="1"/>
  <c r="L1318" i="1"/>
  <c r="M1318" i="1" s="1"/>
  <c r="N1318" i="1" s="1"/>
  <c r="O1318" i="1" s="1"/>
  <c r="Q1318" i="1" s="1"/>
  <c r="K1319" i="1"/>
  <c r="I1384" i="1"/>
  <c r="G1385" i="1"/>
  <c r="U1387" i="1" l="1"/>
  <c r="P1387" i="1"/>
  <c r="A1388" i="1"/>
  <c r="D1388" i="1" s="1"/>
  <c r="T1387" i="1"/>
  <c r="R1386" i="1"/>
  <c r="S1386" i="1" s="1"/>
  <c r="C1387" i="1" s="1"/>
  <c r="B1387" i="1"/>
  <c r="E1387" i="1"/>
  <c r="F1387" i="1" s="1"/>
  <c r="L1319" i="1"/>
  <c r="M1319" i="1" s="1"/>
  <c r="N1319" i="1" s="1"/>
  <c r="O1319" i="1" s="1"/>
  <c r="Q1319" i="1" s="1"/>
  <c r="K1320" i="1"/>
  <c r="I1385" i="1"/>
  <c r="G1386" i="1"/>
  <c r="H1387" i="1" s="1"/>
  <c r="U1388" i="1" l="1"/>
  <c r="R1387" i="1"/>
  <c r="S1387" i="1" s="1"/>
  <c r="C1388" i="1" s="1"/>
  <c r="H1388" i="1"/>
  <c r="T1388" i="1"/>
  <c r="P1388" i="1"/>
  <c r="B1388" i="1"/>
  <c r="A1389" i="1"/>
  <c r="D1389" i="1" s="1"/>
  <c r="E1388" i="1"/>
  <c r="F1388" i="1" s="1"/>
  <c r="L1320" i="1"/>
  <c r="M1320" i="1" s="1"/>
  <c r="N1320" i="1" s="1"/>
  <c r="O1320" i="1" s="1"/>
  <c r="Q1320" i="1" s="1"/>
  <c r="K1321" i="1"/>
  <c r="I1386" i="1"/>
  <c r="G1387" i="1"/>
  <c r="H1389" i="1" l="1"/>
  <c r="T1389" i="1"/>
  <c r="R1388" i="1"/>
  <c r="S1388" i="1" s="1"/>
  <c r="C1389" i="1" s="1"/>
  <c r="U1389" i="1"/>
  <c r="B1389" i="1"/>
  <c r="A1390" i="1"/>
  <c r="D1390" i="1" s="1"/>
  <c r="P1389" i="1"/>
  <c r="E1389" i="1"/>
  <c r="F1389" i="1" s="1"/>
  <c r="L1321" i="1"/>
  <c r="M1321" i="1" s="1"/>
  <c r="N1321" i="1" s="1"/>
  <c r="O1321" i="1" s="1"/>
  <c r="Q1321" i="1" s="1"/>
  <c r="K1322" i="1"/>
  <c r="I1387" i="1"/>
  <c r="G1388" i="1"/>
  <c r="T1390" i="1" l="1"/>
  <c r="A1391" i="1"/>
  <c r="D1391" i="1" s="1"/>
  <c r="B1390" i="1"/>
  <c r="P1390" i="1"/>
  <c r="U1390" i="1"/>
  <c r="R1389" i="1"/>
  <c r="S1389" i="1" s="1"/>
  <c r="C1390" i="1" s="1"/>
  <c r="E1390" i="1"/>
  <c r="F1390" i="1" s="1"/>
  <c r="L1322" i="1"/>
  <c r="M1322" i="1" s="1"/>
  <c r="N1322" i="1" s="1"/>
  <c r="O1322" i="1" s="1"/>
  <c r="Q1322" i="1" s="1"/>
  <c r="K1323" i="1"/>
  <c r="I1388" i="1"/>
  <c r="G1389" i="1"/>
  <c r="H1390" i="1" s="1"/>
  <c r="U1391" i="1" l="1"/>
  <c r="H1391" i="1"/>
  <c r="P1391" i="1"/>
  <c r="A1392" i="1"/>
  <c r="D1392" i="1" s="1"/>
  <c r="B1391" i="1"/>
  <c r="T1391" i="1"/>
  <c r="R1390" i="1"/>
  <c r="S1390" i="1" s="1"/>
  <c r="C1391" i="1" s="1"/>
  <c r="E1391" i="1"/>
  <c r="F1391" i="1" s="1"/>
  <c r="L1323" i="1"/>
  <c r="M1323" i="1" s="1"/>
  <c r="N1323" i="1" s="1"/>
  <c r="O1323" i="1" s="1"/>
  <c r="Q1323" i="1" s="1"/>
  <c r="K1324" i="1"/>
  <c r="I1389" i="1"/>
  <c r="G1390" i="1"/>
  <c r="U1392" i="1" l="1"/>
  <c r="T1392" i="1"/>
  <c r="R1391" i="1"/>
  <c r="S1391" i="1" s="1"/>
  <c r="C1392" i="1" s="1"/>
  <c r="H1392" i="1"/>
  <c r="A1393" i="1"/>
  <c r="D1393" i="1" s="1"/>
  <c r="P1392" i="1"/>
  <c r="B1392" i="1"/>
  <c r="E1392" i="1"/>
  <c r="F1392" i="1" s="1"/>
  <c r="L1324" i="1"/>
  <c r="M1324" i="1" s="1"/>
  <c r="N1324" i="1" s="1"/>
  <c r="O1324" i="1" s="1"/>
  <c r="Q1324" i="1" s="1"/>
  <c r="K1325" i="1"/>
  <c r="I1390" i="1"/>
  <c r="G1391" i="1"/>
  <c r="H1393" i="1" l="1"/>
  <c r="R1392" i="1"/>
  <c r="S1392" i="1" s="1"/>
  <c r="C1393" i="1" s="1"/>
  <c r="U1393" i="1"/>
  <c r="P1393" i="1"/>
  <c r="A1394" i="1"/>
  <c r="D1394" i="1" s="1"/>
  <c r="T1393" i="1"/>
  <c r="B1393" i="1"/>
  <c r="E1393" i="1"/>
  <c r="F1393" i="1" s="1"/>
  <c r="L1325" i="1"/>
  <c r="M1325" i="1" s="1"/>
  <c r="N1325" i="1" s="1"/>
  <c r="O1325" i="1" s="1"/>
  <c r="Q1325" i="1" s="1"/>
  <c r="K1326" i="1"/>
  <c r="I1391" i="1"/>
  <c r="G1392" i="1"/>
  <c r="T1394" i="1" l="1"/>
  <c r="H1394" i="1"/>
  <c r="P1394" i="1"/>
  <c r="R1393" i="1"/>
  <c r="S1393" i="1" s="1"/>
  <c r="C1394" i="1" s="1"/>
  <c r="A1395" i="1"/>
  <c r="D1395" i="1" s="1"/>
  <c r="B1394" i="1"/>
  <c r="U1394" i="1"/>
  <c r="E1394" i="1"/>
  <c r="F1394" i="1" s="1"/>
  <c r="L1326" i="1"/>
  <c r="M1326" i="1" s="1"/>
  <c r="N1326" i="1" s="1"/>
  <c r="O1326" i="1" s="1"/>
  <c r="Q1326" i="1" s="1"/>
  <c r="K1327" i="1"/>
  <c r="I1392" i="1"/>
  <c r="G1393" i="1"/>
  <c r="U1395" i="1" l="1"/>
  <c r="P1395" i="1"/>
  <c r="T1395" i="1"/>
  <c r="R1394" i="1"/>
  <c r="S1394" i="1" s="1"/>
  <c r="C1395" i="1" s="1"/>
  <c r="B1395" i="1"/>
  <c r="A1396" i="1"/>
  <c r="D1396" i="1" s="1"/>
  <c r="E1395" i="1"/>
  <c r="F1395" i="1" s="1"/>
  <c r="L1327" i="1"/>
  <c r="M1327" i="1" s="1"/>
  <c r="N1327" i="1" s="1"/>
  <c r="O1327" i="1" s="1"/>
  <c r="Q1327" i="1" s="1"/>
  <c r="K1328" i="1"/>
  <c r="I1393" i="1"/>
  <c r="G1394" i="1"/>
  <c r="H1395" i="1" s="1"/>
  <c r="H1396" i="1" l="1"/>
  <c r="A1397" i="1"/>
  <c r="D1397" i="1" s="1"/>
  <c r="T1396" i="1"/>
  <c r="U1396" i="1"/>
  <c r="R1395" i="1"/>
  <c r="S1395" i="1" s="1"/>
  <c r="C1396" i="1" s="1"/>
  <c r="B1396" i="1"/>
  <c r="P1396" i="1"/>
  <c r="R1396" i="1" s="1"/>
  <c r="S1396" i="1" s="1"/>
  <c r="E1396" i="1"/>
  <c r="F1396" i="1" s="1"/>
  <c r="L1328" i="1"/>
  <c r="M1328" i="1" s="1"/>
  <c r="N1328" i="1" s="1"/>
  <c r="O1328" i="1" s="1"/>
  <c r="Q1328" i="1" s="1"/>
  <c r="K1329" i="1"/>
  <c r="I1394" i="1"/>
  <c r="G1395" i="1"/>
  <c r="C1397" i="1" l="1"/>
  <c r="U1397" i="1"/>
  <c r="T1397" i="1"/>
  <c r="H1397" i="1"/>
  <c r="P1397" i="1"/>
  <c r="B1397" i="1"/>
  <c r="A1398" i="1"/>
  <c r="D1398" i="1" s="1"/>
  <c r="E1397" i="1"/>
  <c r="F1397" i="1" s="1"/>
  <c r="L1329" i="1"/>
  <c r="M1329" i="1" s="1"/>
  <c r="N1329" i="1" s="1"/>
  <c r="O1329" i="1" s="1"/>
  <c r="Q1329" i="1" s="1"/>
  <c r="K1330" i="1"/>
  <c r="I1395" i="1"/>
  <c r="G1396" i="1"/>
  <c r="U1398" i="1" l="1"/>
  <c r="T1398" i="1"/>
  <c r="R1397" i="1"/>
  <c r="S1397" i="1" s="1"/>
  <c r="C1398" i="1" s="1"/>
  <c r="B1398" i="1"/>
  <c r="P1398" i="1"/>
  <c r="R1398" i="1" s="1"/>
  <c r="S1398" i="1" s="1"/>
  <c r="A1399" i="1"/>
  <c r="D1399" i="1" s="1"/>
  <c r="E1398" i="1"/>
  <c r="F1398" i="1" s="1"/>
  <c r="L1330" i="1"/>
  <c r="M1330" i="1" s="1"/>
  <c r="N1330" i="1" s="1"/>
  <c r="O1330" i="1" s="1"/>
  <c r="Q1330" i="1" s="1"/>
  <c r="K1331" i="1"/>
  <c r="I1396" i="1"/>
  <c r="G1397" i="1"/>
  <c r="H1398" i="1" s="1"/>
  <c r="C1399" i="1" l="1"/>
  <c r="U1399" i="1"/>
  <c r="H1399" i="1"/>
  <c r="B1399" i="1"/>
  <c r="A1400" i="1"/>
  <c r="D1400" i="1" s="1"/>
  <c r="P1399" i="1"/>
  <c r="T1399" i="1"/>
  <c r="E1399" i="1"/>
  <c r="F1399" i="1" s="1"/>
  <c r="L1331" i="1"/>
  <c r="M1331" i="1" s="1"/>
  <c r="N1331" i="1" s="1"/>
  <c r="O1331" i="1" s="1"/>
  <c r="Q1331" i="1" s="1"/>
  <c r="K1332" i="1"/>
  <c r="I1397" i="1"/>
  <c r="G1398" i="1"/>
  <c r="T1400" i="1" l="1"/>
  <c r="H1400" i="1"/>
  <c r="R1399" i="1"/>
  <c r="S1399" i="1" s="1"/>
  <c r="C1400" i="1" s="1"/>
  <c r="U1400" i="1"/>
  <c r="B1400" i="1"/>
  <c r="A1401" i="1"/>
  <c r="D1401" i="1" s="1"/>
  <c r="P1400" i="1"/>
  <c r="E1400" i="1"/>
  <c r="F1400" i="1" s="1"/>
  <c r="L1332" i="1"/>
  <c r="M1332" i="1" s="1"/>
  <c r="N1332" i="1" s="1"/>
  <c r="O1332" i="1" s="1"/>
  <c r="Q1332" i="1" s="1"/>
  <c r="K1333" i="1"/>
  <c r="I1398" i="1"/>
  <c r="G1399" i="1"/>
  <c r="U1401" i="1" l="1"/>
  <c r="H1401" i="1"/>
  <c r="T1401" i="1"/>
  <c r="R1400" i="1"/>
  <c r="S1400" i="1" s="1"/>
  <c r="C1401" i="1" s="1"/>
  <c r="A1402" i="1"/>
  <c r="D1402" i="1" s="1"/>
  <c r="B1401" i="1"/>
  <c r="P1401" i="1"/>
  <c r="R1401" i="1" s="1"/>
  <c r="S1401" i="1" s="1"/>
  <c r="E1401" i="1"/>
  <c r="F1401" i="1" s="1"/>
  <c r="L1333" i="1"/>
  <c r="M1333" i="1" s="1"/>
  <c r="N1333" i="1" s="1"/>
  <c r="O1333" i="1" s="1"/>
  <c r="Q1333" i="1" s="1"/>
  <c r="K1334" i="1"/>
  <c r="I1399" i="1"/>
  <c r="G1400" i="1"/>
  <c r="C1402" i="1" l="1"/>
  <c r="P1402" i="1"/>
  <c r="T1402" i="1"/>
  <c r="U1402" i="1"/>
  <c r="B1402" i="1"/>
  <c r="A1403" i="1"/>
  <c r="D1403" i="1" s="1"/>
  <c r="E1402" i="1"/>
  <c r="F1402" i="1" s="1"/>
  <c r="L1334" i="1"/>
  <c r="M1334" i="1" s="1"/>
  <c r="N1334" i="1" s="1"/>
  <c r="O1334" i="1" s="1"/>
  <c r="Q1334" i="1" s="1"/>
  <c r="K1335" i="1"/>
  <c r="I1400" i="1"/>
  <c r="G1401" i="1"/>
  <c r="H1402" i="1" s="1"/>
  <c r="U1403" i="1" l="1"/>
  <c r="H1403" i="1"/>
  <c r="P1403" i="1"/>
  <c r="T1403" i="1"/>
  <c r="R1402" i="1"/>
  <c r="S1402" i="1" s="1"/>
  <c r="C1403" i="1" s="1"/>
  <c r="B1403" i="1"/>
  <c r="A1404" i="1"/>
  <c r="D1404" i="1" s="1"/>
  <c r="E1403" i="1"/>
  <c r="F1403" i="1" s="1"/>
  <c r="L1335" i="1"/>
  <c r="M1335" i="1" s="1"/>
  <c r="N1335" i="1" s="1"/>
  <c r="O1335" i="1" s="1"/>
  <c r="Q1335" i="1" s="1"/>
  <c r="K1336" i="1"/>
  <c r="I1401" i="1"/>
  <c r="G1402" i="1"/>
  <c r="H1404" i="1" l="1"/>
  <c r="R1403" i="1"/>
  <c r="S1403" i="1" s="1"/>
  <c r="C1404" i="1" s="1"/>
  <c r="U1404" i="1"/>
  <c r="T1404" i="1"/>
  <c r="P1404" i="1"/>
  <c r="R1404" i="1" s="1"/>
  <c r="S1404" i="1" s="1"/>
  <c r="A1405" i="1"/>
  <c r="D1405" i="1" s="1"/>
  <c r="B1404" i="1"/>
  <c r="E1404" i="1"/>
  <c r="F1404" i="1" s="1"/>
  <c r="L1336" i="1"/>
  <c r="M1336" i="1" s="1"/>
  <c r="N1336" i="1" s="1"/>
  <c r="O1336" i="1" s="1"/>
  <c r="Q1336" i="1" s="1"/>
  <c r="K1337" i="1"/>
  <c r="I1402" i="1"/>
  <c r="G1403" i="1"/>
  <c r="C1405" i="1" l="1"/>
  <c r="U1405" i="1"/>
  <c r="P1405" i="1"/>
  <c r="A1406" i="1"/>
  <c r="D1406" i="1" s="1"/>
  <c r="T1405" i="1"/>
  <c r="H1405" i="1"/>
  <c r="B1405" i="1"/>
  <c r="E1405" i="1"/>
  <c r="F1405" i="1" s="1"/>
  <c r="L1337" i="1"/>
  <c r="M1337" i="1" s="1"/>
  <c r="N1337" i="1" s="1"/>
  <c r="O1337" i="1" s="1"/>
  <c r="Q1337" i="1" s="1"/>
  <c r="K1338" i="1"/>
  <c r="I1403" i="1"/>
  <c r="G1404" i="1"/>
  <c r="T1406" i="1" l="1"/>
  <c r="P1406" i="1"/>
  <c r="R1405" i="1"/>
  <c r="S1405" i="1" s="1"/>
  <c r="C1406" i="1" s="1"/>
  <c r="U1406" i="1"/>
  <c r="A1407" i="1"/>
  <c r="D1407" i="1" s="1"/>
  <c r="B1406" i="1"/>
  <c r="E1406" i="1"/>
  <c r="F1406" i="1" s="1"/>
  <c r="L1338" i="1"/>
  <c r="M1338" i="1" s="1"/>
  <c r="N1338" i="1" s="1"/>
  <c r="O1338" i="1" s="1"/>
  <c r="Q1338" i="1" s="1"/>
  <c r="K1339" i="1"/>
  <c r="I1404" i="1"/>
  <c r="G1405" i="1"/>
  <c r="H1406" i="1" s="1"/>
  <c r="U1407" i="1" l="1"/>
  <c r="A1408" i="1"/>
  <c r="D1408" i="1" s="1"/>
  <c r="B1407" i="1"/>
  <c r="P1407" i="1"/>
  <c r="T1407" i="1"/>
  <c r="R1406" i="1"/>
  <c r="S1406" i="1" s="1"/>
  <c r="C1407" i="1" s="1"/>
  <c r="E1407" i="1"/>
  <c r="F1407" i="1" s="1"/>
  <c r="L1339" i="1"/>
  <c r="M1339" i="1" s="1"/>
  <c r="N1339" i="1" s="1"/>
  <c r="O1339" i="1" s="1"/>
  <c r="Q1339" i="1" s="1"/>
  <c r="K1340" i="1"/>
  <c r="I1405" i="1"/>
  <c r="G1406" i="1"/>
  <c r="H1407" i="1" s="1"/>
  <c r="U1408" i="1" l="1"/>
  <c r="H1408" i="1"/>
  <c r="B1408" i="1"/>
  <c r="T1408" i="1"/>
  <c r="A1409" i="1"/>
  <c r="D1409" i="1" s="1"/>
  <c r="P1408" i="1"/>
  <c r="R1407" i="1"/>
  <c r="S1407" i="1" s="1"/>
  <c r="C1408" i="1" s="1"/>
  <c r="E1408" i="1"/>
  <c r="F1408" i="1" s="1"/>
  <c r="L1340" i="1"/>
  <c r="M1340" i="1" s="1"/>
  <c r="N1340" i="1" s="1"/>
  <c r="O1340" i="1" s="1"/>
  <c r="Q1340" i="1" s="1"/>
  <c r="K1341" i="1"/>
  <c r="I1406" i="1"/>
  <c r="G1407" i="1"/>
  <c r="T1409" i="1" l="1"/>
  <c r="A1410" i="1"/>
  <c r="D1410" i="1" s="1"/>
  <c r="P1409" i="1"/>
  <c r="U1409" i="1"/>
  <c r="R1408" i="1"/>
  <c r="S1408" i="1" s="1"/>
  <c r="C1409" i="1" s="1"/>
  <c r="B1409" i="1"/>
  <c r="E1409" i="1"/>
  <c r="F1409" i="1" s="1"/>
  <c r="L1341" i="1"/>
  <c r="M1341" i="1" s="1"/>
  <c r="N1341" i="1" s="1"/>
  <c r="O1341" i="1" s="1"/>
  <c r="Q1341" i="1" s="1"/>
  <c r="K1342" i="1"/>
  <c r="I1407" i="1"/>
  <c r="G1408" i="1"/>
  <c r="H1409" i="1" s="1"/>
  <c r="T1410" i="1" l="1"/>
  <c r="H1410" i="1"/>
  <c r="P1410" i="1"/>
  <c r="A1411" i="1"/>
  <c r="U1410" i="1"/>
  <c r="B1410" i="1"/>
  <c r="R1409" i="1"/>
  <c r="S1409" i="1" s="1"/>
  <c r="C1410" i="1" s="1"/>
  <c r="E1410" i="1"/>
  <c r="F1410" i="1" s="1"/>
  <c r="L1342" i="1"/>
  <c r="M1342" i="1" s="1"/>
  <c r="N1342" i="1" s="1"/>
  <c r="O1342" i="1" s="1"/>
  <c r="Q1342" i="1" s="1"/>
  <c r="K1343" i="1"/>
  <c r="I1408" i="1"/>
  <c r="G1409" i="1"/>
  <c r="D1411" i="1" l="1"/>
  <c r="E1411" i="1" s="1"/>
  <c r="F1411" i="1" s="1"/>
  <c r="A1412" i="1"/>
  <c r="U1411" i="1"/>
  <c r="R1410" i="1"/>
  <c r="S1410" i="1" s="1"/>
  <c r="C1411" i="1" s="1"/>
  <c r="B1411" i="1"/>
  <c r="H1411" i="1"/>
  <c r="T1411" i="1"/>
  <c r="P1411" i="1"/>
  <c r="L1343" i="1"/>
  <c r="M1343" i="1" s="1"/>
  <c r="N1343" i="1" s="1"/>
  <c r="O1343" i="1" s="1"/>
  <c r="Q1343" i="1" s="1"/>
  <c r="K1344" i="1"/>
  <c r="I1409" i="1"/>
  <c r="G1410" i="1"/>
  <c r="A1413" i="1" l="1"/>
  <c r="D1412" i="1"/>
  <c r="E1412" i="1" s="1"/>
  <c r="F1412" i="1" s="1"/>
  <c r="P1412" i="1"/>
  <c r="R1412" i="1" s="1"/>
  <c r="S1412" i="1" s="1"/>
  <c r="B1412" i="1"/>
  <c r="H1412" i="1"/>
  <c r="R1411" i="1"/>
  <c r="S1411" i="1" s="1"/>
  <c r="C1412" i="1" s="1"/>
  <c r="U1412" i="1"/>
  <c r="T1412" i="1"/>
  <c r="L1344" i="1"/>
  <c r="M1344" i="1" s="1"/>
  <c r="N1344" i="1" s="1"/>
  <c r="O1344" i="1" s="1"/>
  <c r="Q1344" i="1" s="1"/>
  <c r="K1345" i="1"/>
  <c r="I1410" i="1"/>
  <c r="G1411" i="1"/>
  <c r="G1412" i="1" s="1"/>
  <c r="T1413" i="1" l="1"/>
  <c r="U1413" i="1"/>
  <c r="C1413" i="1"/>
  <c r="H1413" i="1"/>
  <c r="A1414" i="1"/>
  <c r="D1413" i="1"/>
  <c r="E1413" i="1" s="1"/>
  <c r="F1413" i="1" s="1"/>
  <c r="P1413" i="1"/>
  <c r="R1413" i="1" s="1"/>
  <c r="S1413" i="1" s="1"/>
  <c r="B1413" i="1"/>
  <c r="I1412" i="1"/>
  <c r="G1413" i="1"/>
  <c r="L1345" i="1"/>
  <c r="M1345" i="1" s="1"/>
  <c r="N1345" i="1" s="1"/>
  <c r="O1345" i="1" s="1"/>
  <c r="Q1345" i="1" s="1"/>
  <c r="K1346" i="1"/>
  <c r="I1411" i="1"/>
  <c r="C1414" i="1" l="1"/>
  <c r="H1414" i="1"/>
  <c r="U1414" i="1"/>
  <c r="D1414" i="1"/>
  <c r="E1414" i="1" s="1"/>
  <c r="F1414" i="1" s="1"/>
  <c r="A1415" i="1"/>
  <c r="P1414" i="1"/>
  <c r="R1414" i="1" s="1"/>
  <c r="S1414" i="1" s="1"/>
  <c r="B1414" i="1"/>
  <c r="T1414" i="1"/>
  <c r="I1413" i="1"/>
  <c r="G1414" i="1"/>
  <c r="L1346" i="1"/>
  <c r="M1346" i="1" s="1"/>
  <c r="N1346" i="1" s="1"/>
  <c r="O1346" i="1" s="1"/>
  <c r="Q1346" i="1" s="1"/>
  <c r="K1347" i="1"/>
  <c r="C1415" i="1" l="1"/>
  <c r="T1415" i="1"/>
  <c r="A1416" i="1"/>
  <c r="D1415" i="1"/>
  <c r="E1415" i="1" s="1"/>
  <c r="F1415" i="1" s="1"/>
  <c r="P1415" i="1"/>
  <c r="R1415" i="1" s="1"/>
  <c r="S1415" i="1" s="1"/>
  <c r="B1415" i="1"/>
  <c r="U1415" i="1"/>
  <c r="H1415" i="1"/>
  <c r="I1414" i="1"/>
  <c r="G1415" i="1"/>
  <c r="L1347" i="1"/>
  <c r="M1347" i="1" s="1"/>
  <c r="N1347" i="1" s="1"/>
  <c r="O1347" i="1" s="1"/>
  <c r="Q1347" i="1" s="1"/>
  <c r="K1348" i="1"/>
  <c r="C1416" i="1" l="1"/>
  <c r="H1416" i="1"/>
  <c r="U1416" i="1"/>
  <c r="T1416" i="1"/>
  <c r="D1416" i="1"/>
  <c r="E1416" i="1" s="1"/>
  <c r="F1416" i="1" s="1"/>
  <c r="A1417" i="1"/>
  <c r="P1416" i="1"/>
  <c r="R1416" i="1" s="1"/>
  <c r="S1416" i="1" s="1"/>
  <c r="B1416" i="1"/>
  <c r="I1415" i="1"/>
  <c r="G1416" i="1"/>
  <c r="L1348" i="1"/>
  <c r="M1348" i="1" s="1"/>
  <c r="N1348" i="1" s="1"/>
  <c r="O1348" i="1" s="1"/>
  <c r="Q1348" i="1" s="1"/>
  <c r="K1349" i="1"/>
  <c r="C1417" i="1" l="1"/>
  <c r="A1418" i="1"/>
  <c r="P1417" i="1"/>
  <c r="R1417" i="1" s="1"/>
  <c r="S1417" i="1" s="1"/>
  <c r="D1417" i="1"/>
  <c r="E1417" i="1" s="1"/>
  <c r="F1417" i="1" s="1"/>
  <c r="B1417" i="1"/>
  <c r="U1417" i="1"/>
  <c r="H1417" i="1"/>
  <c r="T1417" i="1"/>
  <c r="I1416" i="1"/>
  <c r="G1417" i="1"/>
  <c r="L1349" i="1"/>
  <c r="M1349" i="1" s="1"/>
  <c r="N1349" i="1" s="1"/>
  <c r="O1349" i="1" s="1"/>
  <c r="Q1349" i="1" s="1"/>
  <c r="K1350" i="1"/>
  <c r="C1418" i="1" l="1"/>
  <c r="T1418" i="1"/>
  <c r="U1418" i="1"/>
  <c r="H1418" i="1"/>
  <c r="P1418" i="1"/>
  <c r="R1418" i="1" s="1"/>
  <c r="S1418" i="1" s="1"/>
  <c r="A1419" i="1"/>
  <c r="D1418" i="1"/>
  <c r="E1418" i="1" s="1"/>
  <c r="F1418" i="1" s="1"/>
  <c r="B1418" i="1"/>
  <c r="I1417" i="1"/>
  <c r="G1418" i="1"/>
  <c r="L1350" i="1"/>
  <c r="M1350" i="1" s="1"/>
  <c r="N1350" i="1" s="1"/>
  <c r="O1350" i="1" s="1"/>
  <c r="Q1350" i="1" s="1"/>
  <c r="K1351" i="1"/>
  <c r="C1419" i="1" l="1"/>
  <c r="U1419" i="1"/>
  <c r="A1420" i="1"/>
  <c r="P1419" i="1"/>
  <c r="R1419" i="1" s="1"/>
  <c r="S1419" i="1" s="1"/>
  <c r="D1419" i="1"/>
  <c r="E1419" i="1" s="1"/>
  <c r="F1419" i="1" s="1"/>
  <c r="B1419" i="1"/>
  <c r="T1419" i="1"/>
  <c r="H1419" i="1"/>
  <c r="I1418" i="1"/>
  <c r="G1419" i="1"/>
  <c r="L1351" i="1"/>
  <c r="M1351" i="1" s="1"/>
  <c r="N1351" i="1" s="1"/>
  <c r="O1351" i="1" s="1"/>
  <c r="Q1351" i="1" s="1"/>
  <c r="K1352" i="1"/>
  <c r="C1420" i="1" l="1"/>
  <c r="H1420" i="1"/>
  <c r="T1420" i="1"/>
  <c r="U1420" i="1"/>
  <c r="B1420" i="1"/>
  <c r="P1420" i="1"/>
  <c r="R1420" i="1" s="1"/>
  <c r="S1420" i="1" s="1"/>
  <c r="A1421" i="1"/>
  <c r="D1420" i="1"/>
  <c r="E1420" i="1" s="1"/>
  <c r="F1420" i="1" s="1"/>
  <c r="I1419" i="1"/>
  <c r="G1420" i="1"/>
  <c r="L1352" i="1"/>
  <c r="M1352" i="1" s="1"/>
  <c r="N1352" i="1" s="1"/>
  <c r="O1352" i="1" s="1"/>
  <c r="Q1352" i="1" s="1"/>
  <c r="K1353" i="1"/>
  <c r="C1421" i="1" l="1"/>
  <c r="U1421" i="1"/>
  <c r="B1421" i="1"/>
  <c r="A1422" i="1"/>
  <c r="P1421" i="1"/>
  <c r="R1421" i="1" s="1"/>
  <c r="S1421" i="1" s="1"/>
  <c r="D1421" i="1"/>
  <c r="E1421" i="1" s="1"/>
  <c r="F1421" i="1" s="1"/>
  <c r="T1421" i="1"/>
  <c r="I1420" i="1"/>
  <c r="H1421" i="1"/>
  <c r="G1421" i="1"/>
  <c r="L1353" i="1"/>
  <c r="M1353" i="1" s="1"/>
  <c r="N1353" i="1" s="1"/>
  <c r="O1353" i="1" s="1"/>
  <c r="Q1353" i="1" s="1"/>
  <c r="K1354" i="1"/>
  <c r="C1422" i="1" l="1"/>
  <c r="T1422" i="1"/>
  <c r="U1422" i="1"/>
  <c r="P1422" i="1"/>
  <c r="R1422" i="1" s="1"/>
  <c r="S1422" i="1" s="1"/>
  <c r="D1422" i="1"/>
  <c r="E1422" i="1" s="1"/>
  <c r="F1422" i="1" s="1"/>
  <c r="B1422" i="1"/>
  <c r="A1423" i="1"/>
  <c r="H1422" i="1"/>
  <c r="I1421" i="1"/>
  <c r="G1422" i="1"/>
  <c r="L1354" i="1"/>
  <c r="M1354" i="1" s="1"/>
  <c r="N1354" i="1" s="1"/>
  <c r="O1354" i="1" s="1"/>
  <c r="Q1354" i="1" s="1"/>
  <c r="K1355" i="1"/>
  <c r="C1423" i="1" l="1"/>
  <c r="H1423" i="1"/>
  <c r="T1423" i="1"/>
  <c r="B1423" i="1"/>
  <c r="A1424" i="1"/>
  <c r="D1423" i="1"/>
  <c r="E1423" i="1" s="1"/>
  <c r="F1423" i="1" s="1"/>
  <c r="P1423" i="1"/>
  <c r="R1423" i="1" s="1"/>
  <c r="S1423" i="1" s="1"/>
  <c r="C1424" i="1" s="1"/>
  <c r="U1423" i="1"/>
  <c r="I1422" i="1"/>
  <c r="G1423" i="1"/>
  <c r="L1355" i="1"/>
  <c r="M1355" i="1" s="1"/>
  <c r="N1355" i="1" s="1"/>
  <c r="O1355" i="1" s="1"/>
  <c r="Q1355" i="1" s="1"/>
  <c r="K1356" i="1"/>
  <c r="A1425" i="1" l="1"/>
  <c r="B1424" i="1"/>
  <c r="P1424" i="1"/>
  <c r="R1424" i="1" s="1"/>
  <c r="S1424" i="1" s="1"/>
  <c r="C1425" i="1" s="1"/>
  <c r="D1424" i="1"/>
  <c r="E1424" i="1" s="1"/>
  <c r="F1424" i="1" s="1"/>
  <c r="U1424" i="1"/>
  <c r="T1424" i="1"/>
  <c r="H1424" i="1"/>
  <c r="I1423" i="1"/>
  <c r="G1424" i="1"/>
  <c r="L1356" i="1"/>
  <c r="M1356" i="1" s="1"/>
  <c r="N1356" i="1" s="1"/>
  <c r="O1356" i="1" s="1"/>
  <c r="Q1356" i="1" s="1"/>
  <c r="K1357" i="1"/>
  <c r="H1425" i="1" l="1"/>
  <c r="T1425" i="1"/>
  <c r="D1425" i="1"/>
  <c r="E1425" i="1" s="1"/>
  <c r="F1425" i="1" s="1"/>
  <c r="A1426" i="1"/>
  <c r="P1425" i="1"/>
  <c r="R1425" i="1" s="1"/>
  <c r="S1425" i="1" s="1"/>
  <c r="C1426" i="1" s="1"/>
  <c r="B1425" i="1"/>
  <c r="U1425" i="1"/>
  <c r="I1424" i="1"/>
  <c r="G1425" i="1"/>
  <c r="L1357" i="1"/>
  <c r="M1357" i="1" s="1"/>
  <c r="N1357" i="1" s="1"/>
  <c r="O1357" i="1" s="1"/>
  <c r="Q1357" i="1" s="1"/>
  <c r="K1358" i="1"/>
  <c r="U1426" i="1" l="1"/>
  <c r="H1426" i="1"/>
  <c r="D1426" i="1"/>
  <c r="E1426" i="1" s="1"/>
  <c r="F1426" i="1" s="1"/>
  <c r="P1426" i="1"/>
  <c r="R1426" i="1" s="1"/>
  <c r="S1426" i="1" s="1"/>
  <c r="C1427" i="1" s="1"/>
  <c r="B1426" i="1"/>
  <c r="A1427" i="1"/>
  <c r="T1426" i="1"/>
  <c r="I1425" i="1"/>
  <c r="G1426" i="1"/>
  <c r="L1358" i="1"/>
  <c r="M1358" i="1" s="1"/>
  <c r="N1358" i="1" s="1"/>
  <c r="O1358" i="1" s="1"/>
  <c r="Q1358" i="1" s="1"/>
  <c r="K1359" i="1"/>
  <c r="T1427" i="1" l="1"/>
  <c r="D1427" i="1"/>
  <c r="E1427" i="1" s="1"/>
  <c r="F1427" i="1" s="1"/>
  <c r="P1427" i="1"/>
  <c r="R1427" i="1" s="1"/>
  <c r="S1427" i="1" s="1"/>
  <c r="C1428" i="1" s="1"/>
  <c r="B1427" i="1"/>
  <c r="A1428" i="1"/>
  <c r="H1427" i="1"/>
  <c r="U1427" i="1"/>
  <c r="I1426" i="1"/>
  <c r="G1427" i="1"/>
  <c r="L1359" i="1"/>
  <c r="M1359" i="1" s="1"/>
  <c r="N1359" i="1" s="1"/>
  <c r="O1359" i="1" s="1"/>
  <c r="Q1359" i="1" s="1"/>
  <c r="K1360" i="1"/>
  <c r="H1428" i="1" l="1"/>
  <c r="U1428" i="1"/>
  <c r="B1428" i="1"/>
  <c r="A1429" i="1"/>
  <c r="D1428" i="1"/>
  <c r="E1428" i="1" s="1"/>
  <c r="F1428" i="1" s="1"/>
  <c r="P1428" i="1"/>
  <c r="R1428" i="1" s="1"/>
  <c r="S1428" i="1" s="1"/>
  <c r="C1429" i="1" s="1"/>
  <c r="T1428" i="1"/>
  <c r="I1427" i="1"/>
  <c r="G1428" i="1"/>
  <c r="L1360" i="1"/>
  <c r="M1360" i="1" s="1"/>
  <c r="N1360" i="1" s="1"/>
  <c r="O1360" i="1" s="1"/>
  <c r="Q1360" i="1" s="1"/>
  <c r="K1361" i="1"/>
  <c r="T1429" i="1" l="1"/>
  <c r="H1429" i="1"/>
  <c r="D1429" i="1"/>
  <c r="E1429" i="1" s="1"/>
  <c r="F1429" i="1" s="1"/>
  <c r="B1429" i="1"/>
  <c r="A1430" i="1"/>
  <c r="P1429" i="1"/>
  <c r="R1429" i="1" s="1"/>
  <c r="S1429" i="1" s="1"/>
  <c r="C1430" i="1" s="1"/>
  <c r="U1429" i="1"/>
  <c r="I1428" i="1"/>
  <c r="G1429" i="1"/>
  <c r="L1361" i="1"/>
  <c r="M1361" i="1" s="1"/>
  <c r="N1361" i="1" s="1"/>
  <c r="O1361" i="1" s="1"/>
  <c r="Q1361" i="1" s="1"/>
  <c r="K1362" i="1"/>
  <c r="U1430" i="1" l="1"/>
  <c r="D1430" i="1"/>
  <c r="E1430" i="1" s="1"/>
  <c r="F1430" i="1" s="1"/>
  <c r="A1431" i="1"/>
  <c r="P1430" i="1"/>
  <c r="R1430" i="1" s="1"/>
  <c r="S1430" i="1" s="1"/>
  <c r="C1431" i="1" s="1"/>
  <c r="B1430" i="1"/>
  <c r="T1430" i="1"/>
  <c r="H1430" i="1"/>
  <c r="I1429" i="1"/>
  <c r="G1430" i="1"/>
  <c r="L1362" i="1"/>
  <c r="M1362" i="1" s="1"/>
  <c r="N1362" i="1" s="1"/>
  <c r="O1362" i="1" s="1"/>
  <c r="Q1362" i="1" s="1"/>
  <c r="K1363" i="1"/>
  <c r="H1431" i="1" l="1"/>
  <c r="T1431" i="1"/>
  <c r="P1431" i="1"/>
  <c r="R1431" i="1" s="1"/>
  <c r="S1431" i="1" s="1"/>
  <c r="C1432" i="1" s="1"/>
  <c r="D1431" i="1"/>
  <c r="E1431" i="1" s="1"/>
  <c r="F1431" i="1" s="1"/>
  <c r="B1431" i="1"/>
  <c r="A1432" i="1"/>
  <c r="U1431" i="1"/>
  <c r="I1430" i="1"/>
  <c r="G1431" i="1"/>
  <c r="L1363" i="1"/>
  <c r="M1363" i="1" s="1"/>
  <c r="N1363" i="1" s="1"/>
  <c r="O1363" i="1" s="1"/>
  <c r="Q1363" i="1" s="1"/>
  <c r="K1364" i="1"/>
  <c r="U1432" i="1" l="1"/>
  <c r="A1433" i="1"/>
  <c r="P1432" i="1"/>
  <c r="R1432" i="1" s="1"/>
  <c r="S1432" i="1" s="1"/>
  <c r="C1433" i="1" s="1"/>
  <c r="D1432" i="1"/>
  <c r="E1432" i="1" s="1"/>
  <c r="F1432" i="1" s="1"/>
  <c r="B1432" i="1"/>
  <c r="H1432" i="1"/>
  <c r="T1432" i="1"/>
  <c r="I1431" i="1"/>
  <c r="G1432" i="1"/>
  <c r="L1364" i="1"/>
  <c r="M1364" i="1" s="1"/>
  <c r="N1364" i="1" s="1"/>
  <c r="O1364" i="1" s="1"/>
  <c r="Q1364" i="1" s="1"/>
  <c r="K1365" i="1"/>
  <c r="T1433" i="1" l="1"/>
  <c r="H1433" i="1"/>
  <c r="U1433" i="1"/>
  <c r="P1433" i="1"/>
  <c r="R1433" i="1" s="1"/>
  <c r="S1433" i="1" s="1"/>
  <c r="C1434" i="1" s="1"/>
  <c r="D1433" i="1"/>
  <c r="E1433" i="1" s="1"/>
  <c r="F1433" i="1" s="1"/>
  <c r="B1433" i="1"/>
  <c r="A1434" i="1"/>
  <c r="I1432" i="1"/>
  <c r="G1433" i="1"/>
  <c r="L1365" i="1"/>
  <c r="M1365" i="1" s="1"/>
  <c r="N1365" i="1" s="1"/>
  <c r="O1365" i="1" s="1"/>
  <c r="Q1365" i="1" s="1"/>
  <c r="K1366" i="1"/>
  <c r="H1434" i="1" l="1"/>
  <c r="D1434" i="1"/>
  <c r="E1434" i="1" s="1"/>
  <c r="F1434" i="1" s="1"/>
  <c r="P1434" i="1"/>
  <c r="R1434" i="1" s="1"/>
  <c r="S1434" i="1" s="1"/>
  <c r="C1435" i="1" s="1"/>
  <c r="B1434" i="1"/>
  <c r="A1435" i="1"/>
  <c r="T1434" i="1"/>
  <c r="U1434" i="1"/>
  <c r="I1433" i="1"/>
  <c r="G1434" i="1"/>
  <c r="L1366" i="1"/>
  <c r="M1366" i="1" s="1"/>
  <c r="N1366" i="1" s="1"/>
  <c r="O1366" i="1" s="1"/>
  <c r="Q1366" i="1" s="1"/>
  <c r="K1367" i="1"/>
  <c r="U1435" i="1" l="1"/>
  <c r="T1435" i="1"/>
  <c r="H1435" i="1"/>
  <c r="P1435" i="1"/>
  <c r="R1435" i="1" s="1"/>
  <c r="S1435" i="1" s="1"/>
  <c r="C1436" i="1" s="1"/>
  <c r="D1435" i="1"/>
  <c r="E1435" i="1" s="1"/>
  <c r="F1435" i="1" s="1"/>
  <c r="B1435" i="1"/>
  <c r="A1436" i="1"/>
  <c r="I1434" i="1"/>
  <c r="G1435" i="1"/>
  <c r="L1367" i="1"/>
  <c r="M1367" i="1" s="1"/>
  <c r="N1367" i="1" s="1"/>
  <c r="O1367" i="1" s="1"/>
  <c r="Q1367" i="1" s="1"/>
  <c r="K1368" i="1"/>
  <c r="T1436" i="1" l="1"/>
  <c r="H1436" i="1"/>
  <c r="B1436" i="1"/>
  <c r="A1437" i="1"/>
  <c r="P1436" i="1"/>
  <c r="R1436" i="1" s="1"/>
  <c r="S1436" i="1" s="1"/>
  <c r="C1437" i="1" s="1"/>
  <c r="D1436" i="1"/>
  <c r="E1436" i="1" s="1"/>
  <c r="F1436" i="1" s="1"/>
  <c r="U1436" i="1"/>
  <c r="I1435" i="1"/>
  <c r="G1436" i="1"/>
  <c r="L1368" i="1"/>
  <c r="M1368" i="1" s="1"/>
  <c r="N1368" i="1" s="1"/>
  <c r="O1368" i="1" s="1"/>
  <c r="Q1368" i="1" s="1"/>
  <c r="K1369" i="1"/>
  <c r="U1437" i="1" l="1"/>
  <c r="A1438" i="1"/>
  <c r="P1437" i="1"/>
  <c r="R1437" i="1" s="1"/>
  <c r="S1437" i="1" s="1"/>
  <c r="C1438" i="1" s="1"/>
  <c r="D1437" i="1"/>
  <c r="E1437" i="1" s="1"/>
  <c r="F1437" i="1" s="1"/>
  <c r="B1437" i="1"/>
  <c r="H1437" i="1"/>
  <c r="T1437" i="1"/>
  <c r="I1436" i="1"/>
  <c r="G1437" i="1"/>
  <c r="L1369" i="1"/>
  <c r="M1369" i="1" s="1"/>
  <c r="N1369" i="1" s="1"/>
  <c r="O1369" i="1" s="1"/>
  <c r="Q1369" i="1" s="1"/>
  <c r="K1370" i="1"/>
  <c r="T1438" i="1" l="1"/>
  <c r="H1438" i="1"/>
  <c r="U1438" i="1"/>
  <c r="P1438" i="1"/>
  <c r="R1438" i="1" s="1"/>
  <c r="S1438" i="1" s="1"/>
  <c r="C1439" i="1" s="1"/>
  <c r="D1438" i="1"/>
  <c r="E1438" i="1" s="1"/>
  <c r="F1438" i="1" s="1"/>
  <c r="A1439" i="1"/>
  <c r="B1438" i="1"/>
  <c r="I1437" i="1"/>
  <c r="G1438" i="1"/>
  <c r="L1370" i="1"/>
  <c r="M1370" i="1" s="1"/>
  <c r="N1370" i="1" s="1"/>
  <c r="O1370" i="1" s="1"/>
  <c r="Q1370" i="1" s="1"/>
  <c r="K1371" i="1"/>
  <c r="D1439" i="1" l="1"/>
  <c r="E1439" i="1" s="1"/>
  <c r="F1439" i="1" s="1"/>
  <c r="P1439" i="1"/>
  <c r="R1439" i="1" s="1"/>
  <c r="S1439" i="1" s="1"/>
  <c r="C1440" i="1" s="1"/>
  <c r="A1440" i="1"/>
  <c r="B1439" i="1"/>
  <c r="U1439" i="1"/>
  <c r="H1439" i="1"/>
  <c r="T1439" i="1"/>
  <c r="I1438" i="1"/>
  <c r="G1439" i="1"/>
  <c r="L1371" i="1"/>
  <c r="M1371" i="1" s="1"/>
  <c r="N1371" i="1" s="1"/>
  <c r="O1371" i="1" s="1"/>
  <c r="Q1371" i="1" s="1"/>
  <c r="K1372" i="1"/>
  <c r="T1440" i="1" l="1"/>
  <c r="H1440" i="1"/>
  <c r="U1440" i="1"/>
  <c r="A1441" i="1"/>
  <c r="B1440" i="1"/>
  <c r="D1440" i="1"/>
  <c r="E1440" i="1" s="1"/>
  <c r="F1440" i="1" s="1"/>
  <c r="P1440" i="1"/>
  <c r="R1440" i="1" s="1"/>
  <c r="S1440" i="1" s="1"/>
  <c r="C1441" i="1" s="1"/>
  <c r="I1439" i="1"/>
  <c r="G1440" i="1"/>
  <c r="L1372" i="1"/>
  <c r="M1372" i="1" s="1"/>
  <c r="N1372" i="1" s="1"/>
  <c r="O1372" i="1" s="1"/>
  <c r="Q1372" i="1" s="1"/>
  <c r="K1373" i="1"/>
  <c r="T1441" i="1" l="1"/>
  <c r="U1441" i="1"/>
  <c r="H1441" i="1"/>
  <c r="B1441" i="1"/>
  <c r="A1442" i="1"/>
  <c r="D1441" i="1"/>
  <c r="E1441" i="1" s="1"/>
  <c r="F1441" i="1" s="1"/>
  <c r="P1441" i="1"/>
  <c r="R1441" i="1" s="1"/>
  <c r="S1441" i="1" s="1"/>
  <c r="C1442" i="1" s="1"/>
  <c r="I1440" i="1"/>
  <c r="G1441" i="1"/>
  <c r="L1373" i="1"/>
  <c r="M1373" i="1" s="1"/>
  <c r="N1373" i="1" s="1"/>
  <c r="O1373" i="1" s="1"/>
  <c r="Q1373" i="1" s="1"/>
  <c r="K1374" i="1"/>
  <c r="D1442" i="1" l="1"/>
  <c r="E1442" i="1" s="1"/>
  <c r="F1442" i="1" s="1"/>
  <c r="P1442" i="1"/>
  <c r="R1442" i="1" s="1"/>
  <c r="S1442" i="1" s="1"/>
  <c r="C1443" i="1" s="1"/>
  <c r="A1443" i="1"/>
  <c r="B1442" i="1"/>
  <c r="U1442" i="1"/>
  <c r="T1442" i="1"/>
  <c r="H1442" i="1"/>
  <c r="I1441" i="1"/>
  <c r="G1442" i="1"/>
  <c r="L1374" i="1"/>
  <c r="M1374" i="1" s="1"/>
  <c r="N1374" i="1" s="1"/>
  <c r="O1374" i="1" s="1"/>
  <c r="Q1374" i="1" s="1"/>
  <c r="K1375" i="1"/>
  <c r="T1443" i="1" l="1"/>
  <c r="H1443" i="1"/>
  <c r="U1443" i="1"/>
  <c r="P1443" i="1"/>
  <c r="R1443" i="1" s="1"/>
  <c r="S1443" i="1" s="1"/>
  <c r="C1444" i="1" s="1"/>
  <c r="A1444" i="1"/>
  <c r="D1443" i="1"/>
  <c r="E1443" i="1" s="1"/>
  <c r="F1443" i="1" s="1"/>
  <c r="B1443" i="1"/>
  <c r="I1442" i="1"/>
  <c r="G1443" i="1"/>
  <c r="L1375" i="1"/>
  <c r="M1375" i="1" s="1"/>
  <c r="N1375" i="1" s="1"/>
  <c r="O1375" i="1" s="1"/>
  <c r="Q1375" i="1" s="1"/>
  <c r="K1376" i="1"/>
  <c r="U1444" i="1" l="1"/>
  <c r="T1444" i="1"/>
  <c r="D1444" i="1"/>
  <c r="E1444" i="1" s="1"/>
  <c r="F1444" i="1" s="1"/>
  <c r="B1444" i="1"/>
  <c r="A1445" i="1"/>
  <c r="P1444" i="1"/>
  <c r="R1444" i="1" s="1"/>
  <c r="S1444" i="1" s="1"/>
  <c r="C1445" i="1" s="1"/>
  <c r="H1444" i="1"/>
  <c r="I1443" i="1"/>
  <c r="G1444" i="1"/>
  <c r="L1376" i="1"/>
  <c r="M1376" i="1" s="1"/>
  <c r="N1376" i="1" s="1"/>
  <c r="O1376" i="1" s="1"/>
  <c r="Q1376" i="1" s="1"/>
  <c r="K1377" i="1"/>
  <c r="H1445" i="1" l="1"/>
  <c r="P1445" i="1"/>
  <c r="R1445" i="1" s="1"/>
  <c r="S1445" i="1" s="1"/>
  <c r="C1446" i="1" s="1"/>
  <c r="A1446" i="1"/>
  <c r="D1445" i="1"/>
  <c r="E1445" i="1" s="1"/>
  <c r="F1445" i="1" s="1"/>
  <c r="B1445" i="1"/>
  <c r="U1445" i="1"/>
  <c r="T1445" i="1"/>
  <c r="I1444" i="1"/>
  <c r="G1445" i="1"/>
  <c r="L1377" i="1"/>
  <c r="M1377" i="1" s="1"/>
  <c r="N1377" i="1" s="1"/>
  <c r="O1377" i="1" s="1"/>
  <c r="Q1377" i="1" s="1"/>
  <c r="K1378" i="1"/>
  <c r="T1446" i="1" l="1"/>
  <c r="U1446" i="1"/>
  <c r="B1446" i="1"/>
  <c r="P1446" i="1"/>
  <c r="R1446" i="1" s="1"/>
  <c r="S1446" i="1" s="1"/>
  <c r="C1447" i="1" s="1"/>
  <c r="A1447" i="1"/>
  <c r="D1446" i="1"/>
  <c r="E1446" i="1" s="1"/>
  <c r="F1446" i="1" s="1"/>
  <c r="H1446" i="1"/>
  <c r="I1445" i="1"/>
  <c r="G1446" i="1"/>
  <c r="L1378" i="1"/>
  <c r="M1378" i="1" s="1"/>
  <c r="N1378" i="1" s="1"/>
  <c r="O1378" i="1" s="1"/>
  <c r="Q1378" i="1" s="1"/>
  <c r="K1379" i="1"/>
  <c r="H1447" i="1" l="1"/>
  <c r="A1448" i="1"/>
  <c r="D1447" i="1"/>
  <c r="E1447" i="1" s="1"/>
  <c r="F1447" i="1" s="1"/>
  <c r="B1447" i="1"/>
  <c r="P1447" i="1"/>
  <c r="R1447" i="1" s="1"/>
  <c r="S1447" i="1" s="1"/>
  <c r="C1448" i="1" s="1"/>
  <c r="U1447" i="1"/>
  <c r="T1447" i="1"/>
  <c r="I1446" i="1"/>
  <c r="G1447" i="1"/>
  <c r="L1379" i="1"/>
  <c r="M1379" i="1" s="1"/>
  <c r="N1379" i="1" s="1"/>
  <c r="O1379" i="1" s="1"/>
  <c r="Q1379" i="1" s="1"/>
  <c r="K1380" i="1"/>
  <c r="T1448" i="1" l="1"/>
  <c r="U1448" i="1"/>
  <c r="P1448" i="1"/>
  <c r="R1448" i="1" s="1"/>
  <c r="S1448" i="1" s="1"/>
  <c r="C1449" i="1" s="1"/>
  <c r="A1449" i="1"/>
  <c r="B1448" i="1"/>
  <c r="D1448" i="1"/>
  <c r="E1448" i="1" s="1"/>
  <c r="F1448" i="1" s="1"/>
  <c r="H1448" i="1"/>
  <c r="I1447" i="1"/>
  <c r="G1448" i="1"/>
  <c r="L1380" i="1"/>
  <c r="M1380" i="1" s="1"/>
  <c r="N1380" i="1" s="1"/>
  <c r="O1380" i="1" s="1"/>
  <c r="Q1380" i="1" s="1"/>
  <c r="K1381" i="1"/>
  <c r="H1449" i="1" l="1"/>
  <c r="D1449" i="1"/>
  <c r="E1449" i="1" s="1"/>
  <c r="F1449" i="1" s="1"/>
  <c r="B1449" i="1"/>
  <c r="P1449" i="1"/>
  <c r="R1449" i="1" s="1"/>
  <c r="S1449" i="1" s="1"/>
  <c r="C1450" i="1" s="1"/>
  <c r="A1450" i="1"/>
  <c r="U1449" i="1"/>
  <c r="T1449" i="1"/>
  <c r="I1448" i="1"/>
  <c r="G1449" i="1"/>
  <c r="L1381" i="1"/>
  <c r="M1381" i="1" s="1"/>
  <c r="N1381" i="1" s="1"/>
  <c r="O1381" i="1" s="1"/>
  <c r="Q1381" i="1" s="1"/>
  <c r="K1382" i="1"/>
  <c r="T1450" i="1" l="1"/>
  <c r="A1451" i="1"/>
  <c r="B1450" i="1"/>
  <c r="D1450" i="1"/>
  <c r="E1450" i="1" s="1"/>
  <c r="F1450" i="1" s="1"/>
  <c r="P1450" i="1"/>
  <c r="R1450" i="1" s="1"/>
  <c r="S1450" i="1" s="1"/>
  <c r="C1451" i="1" s="1"/>
  <c r="U1450" i="1"/>
  <c r="H1450" i="1"/>
  <c r="I1449" i="1"/>
  <c r="G1450" i="1"/>
  <c r="L1382" i="1"/>
  <c r="M1382" i="1" s="1"/>
  <c r="N1382" i="1" s="1"/>
  <c r="O1382" i="1" s="1"/>
  <c r="Q1382" i="1" s="1"/>
  <c r="K1383" i="1"/>
  <c r="H1451" i="1" l="1"/>
  <c r="U1451" i="1"/>
  <c r="T1451" i="1"/>
  <c r="B1451" i="1"/>
  <c r="P1451" i="1"/>
  <c r="R1451" i="1" s="1"/>
  <c r="S1451" i="1" s="1"/>
  <c r="C1452" i="1" s="1"/>
  <c r="A1452" i="1"/>
  <c r="D1451" i="1"/>
  <c r="E1451" i="1" s="1"/>
  <c r="F1451" i="1" s="1"/>
  <c r="I1450" i="1"/>
  <c r="G1451" i="1"/>
  <c r="L1383" i="1"/>
  <c r="M1383" i="1" s="1"/>
  <c r="N1383" i="1" s="1"/>
  <c r="O1383" i="1" s="1"/>
  <c r="Q1383" i="1" s="1"/>
  <c r="K1384" i="1"/>
  <c r="D1452" i="1" l="1"/>
  <c r="E1452" i="1" s="1"/>
  <c r="F1452" i="1" s="1"/>
  <c r="B1452" i="1"/>
  <c r="P1452" i="1"/>
  <c r="R1452" i="1" s="1"/>
  <c r="S1452" i="1" s="1"/>
  <c r="C1453" i="1" s="1"/>
  <c r="A1453" i="1"/>
  <c r="T1452" i="1"/>
  <c r="H1452" i="1"/>
  <c r="U1452" i="1"/>
  <c r="I1451" i="1"/>
  <c r="G1452" i="1"/>
  <c r="L1384" i="1"/>
  <c r="M1384" i="1" s="1"/>
  <c r="N1384" i="1" s="1"/>
  <c r="O1384" i="1" s="1"/>
  <c r="Q1384" i="1" s="1"/>
  <c r="K1385" i="1"/>
  <c r="U1453" i="1" l="1"/>
  <c r="H1453" i="1"/>
  <c r="T1453" i="1"/>
  <c r="P1453" i="1"/>
  <c r="R1453" i="1" s="1"/>
  <c r="S1453" i="1" s="1"/>
  <c r="C1454" i="1" s="1"/>
  <c r="A1454" i="1"/>
  <c r="D1453" i="1"/>
  <c r="E1453" i="1" s="1"/>
  <c r="F1453" i="1" s="1"/>
  <c r="B1453" i="1"/>
  <c r="I1452" i="1"/>
  <c r="G1453" i="1"/>
  <c r="L1385" i="1"/>
  <c r="M1385" i="1" s="1"/>
  <c r="N1385" i="1" s="1"/>
  <c r="O1385" i="1" s="1"/>
  <c r="Q1385" i="1" s="1"/>
  <c r="K1386" i="1"/>
  <c r="B1454" i="1" l="1"/>
  <c r="P1454" i="1"/>
  <c r="R1454" i="1" s="1"/>
  <c r="S1454" i="1" s="1"/>
  <c r="C1455" i="1" s="1"/>
  <c r="A1455" i="1"/>
  <c r="D1454" i="1"/>
  <c r="E1454" i="1" s="1"/>
  <c r="F1454" i="1" s="1"/>
  <c r="H1454" i="1"/>
  <c r="U1454" i="1"/>
  <c r="T1454" i="1"/>
  <c r="I1453" i="1"/>
  <c r="G1454" i="1"/>
  <c r="L1386" i="1"/>
  <c r="M1386" i="1" s="1"/>
  <c r="N1386" i="1" s="1"/>
  <c r="O1386" i="1" s="1"/>
  <c r="Q1386" i="1" s="1"/>
  <c r="K1387" i="1"/>
  <c r="U1455" i="1" l="1"/>
  <c r="T1455" i="1"/>
  <c r="H1455" i="1"/>
  <c r="A1456" i="1"/>
  <c r="D1455" i="1"/>
  <c r="E1455" i="1" s="1"/>
  <c r="F1455" i="1" s="1"/>
  <c r="B1455" i="1"/>
  <c r="P1455" i="1"/>
  <c r="R1455" i="1" s="1"/>
  <c r="S1455" i="1" s="1"/>
  <c r="C1456" i="1" s="1"/>
  <c r="I1454" i="1"/>
  <c r="G1455" i="1"/>
  <c r="L1387" i="1"/>
  <c r="M1387" i="1" s="1"/>
  <c r="N1387" i="1" s="1"/>
  <c r="O1387" i="1" s="1"/>
  <c r="Q1387" i="1" s="1"/>
  <c r="K1388" i="1"/>
  <c r="H1456" i="1" l="1"/>
  <c r="P1456" i="1"/>
  <c r="R1456" i="1" s="1"/>
  <c r="S1456" i="1" s="1"/>
  <c r="C1457" i="1" s="1"/>
  <c r="A1457" i="1"/>
  <c r="D1456" i="1"/>
  <c r="E1456" i="1" s="1"/>
  <c r="F1456" i="1" s="1"/>
  <c r="B1456" i="1"/>
  <c r="U1456" i="1"/>
  <c r="T1456" i="1"/>
  <c r="I1455" i="1"/>
  <c r="G1456" i="1"/>
  <c r="L1388" i="1"/>
  <c r="M1388" i="1" s="1"/>
  <c r="N1388" i="1" s="1"/>
  <c r="O1388" i="1" s="1"/>
  <c r="Q1388" i="1" s="1"/>
  <c r="K1389" i="1"/>
  <c r="T1457" i="1" l="1"/>
  <c r="U1457" i="1"/>
  <c r="D1457" i="1"/>
  <c r="E1457" i="1" s="1"/>
  <c r="F1457" i="1" s="1"/>
  <c r="B1457" i="1"/>
  <c r="P1457" i="1"/>
  <c r="R1457" i="1" s="1"/>
  <c r="S1457" i="1" s="1"/>
  <c r="C1458" i="1" s="1"/>
  <c r="A1458" i="1"/>
  <c r="H1457" i="1"/>
  <c r="I1456" i="1"/>
  <c r="G1457" i="1"/>
  <c r="L1389" i="1"/>
  <c r="M1389" i="1" s="1"/>
  <c r="N1389" i="1" s="1"/>
  <c r="O1389" i="1" s="1"/>
  <c r="Q1389" i="1" s="1"/>
  <c r="K1390" i="1"/>
  <c r="H1458" i="1" l="1"/>
  <c r="A1459" i="1"/>
  <c r="B1458" i="1"/>
  <c r="D1458" i="1"/>
  <c r="E1458" i="1" s="1"/>
  <c r="F1458" i="1" s="1"/>
  <c r="P1458" i="1"/>
  <c r="R1458" i="1" s="1"/>
  <c r="S1458" i="1" s="1"/>
  <c r="C1459" i="1" s="1"/>
  <c r="T1458" i="1"/>
  <c r="U1458" i="1"/>
  <c r="I1457" i="1"/>
  <c r="G1458" i="1"/>
  <c r="L1390" i="1"/>
  <c r="M1390" i="1" s="1"/>
  <c r="N1390" i="1" s="1"/>
  <c r="O1390" i="1" s="1"/>
  <c r="Q1390" i="1" s="1"/>
  <c r="K1391" i="1"/>
  <c r="U1459" i="1" l="1"/>
  <c r="B1459" i="1"/>
  <c r="P1459" i="1"/>
  <c r="R1459" i="1" s="1"/>
  <c r="S1459" i="1" s="1"/>
  <c r="C1460" i="1" s="1"/>
  <c r="A1460" i="1"/>
  <c r="D1459" i="1"/>
  <c r="E1459" i="1" s="1"/>
  <c r="F1459" i="1" s="1"/>
  <c r="H1459" i="1"/>
  <c r="T1459" i="1"/>
  <c r="I1458" i="1"/>
  <c r="G1459" i="1"/>
  <c r="L1391" i="1"/>
  <c r="M1391" i="1" s="1"/>
  <c r="N1391" i="1" s="1"/>
  <c r="O1391" i="1" s="1"/>
  <c r="Q1391" i="1" s="1"/>
  <c r="K1392" i="1"/>
  <c r="T1460" i="1" l="1"/>
  <c r="H1460" i="1"/>
  <c r="U1460" i="1"/>
  <c r="D1460" i="1"/>
  <c r="E1460" i="1" s="1"/>
  <c r="F1460" i="1" s="1"/>
  <c r="B1460" i="1"/>
  <c r="P1460" i="1"/>
  <c r="R1460" i="1" s="1"/>
  <c r="S1460" i="1" s="1"/>
  <c r="C1461" i="1" s="1"/>
  <c r="A1461" i="1"/>
  <c r="I1459" i="1"/>
  <c r="G1460" i="1"/>
  <c r="L1392" i="1"/>
  <c r="M1392" i="1" s="1"/>
  <c r="N1392" i="1" s="1"/>
  <c r="O1392" i="1" s="1"/>
  <c r="Q1392" i="1" s="1"/>
  <c r="K1393" i="1"/>
  <c r="P1461" i="1" l="1"/>
  <c r="R1461" i="1" s="1"/>
  <c r="S1461" i="1" s="1"/>
  <c r="C1462" i="1" s="1"/>
  <c r="A1462" i="1"/>
  <c r="D1461" i="1"/>
  <c r="E1461" i="1" s="1"/>
  <c r="F1461" i="1" s="1"/>
  <c r="B1461" i="1"/>
  <c r="U1461" i="1"/>
  <c r="H1461" i="1"/>
  <c r="T1461" i="1"/>
  <c r="I1460" i="1"/>
  <c r="G1461" i="1"/>
  <c r="L1393" i="1"/>
  <c r="M1393" i="1" s="1"/>
  <c r="N1393" i="1" s="1"/>
  <c r="O1393" i="1" s="1"/>
  <c r="Q1393" i="1" s="1"/>
  <c r="K1394" i="1"/>
  <c r="T1462" i="1" l="1"/>
  <c r="H1462" i="1"/>
  <c r="U1462" i="1"/>
  <c r="B1462" i="1"/>
  <c r="P1462" i="1"/>
  <c r="R1462" i="1" s="1"/>
  <c r="S1462" i="1" s="1"/>
  <c r="C1463" i="1" s="1"/>
  <c r="A1463" i="1"/>
  <c r="D1462" i="1"/>
  <c r="E1462" i="1" s="1"/>
  <c r="F1462" i="1" s="1"/>
  <c r="I1461" i="1"/>
  <c r="G1462" i="1"/>
  <c r="L1394" i="1"/>
  <c r="M1394" i="1" s="1"/>
  <c r="N1394" i="1" s="1"/>
  <c r="O1394" i="1" s="1"/>
  <c r="Q1394" i="1" s="1"/>
  <c r="K1395" i="1"/>
  <c r="A1464" i="1" l="1"/>
  <c r="D1463" i="1"/>
  <c r="E1463" i="1" s="1"/>
  <c r="F1463" i="1" s="1"/>
  <c r="B1463" i="1"/>
  <c r="P1463" i="1"/>
  <c r="R1463" i="1" s="1"/>
  <c r="S1463" i="1" s="1"/>
  <c r="C1464" i="1" s="1"/>
  <c r="H1463" i="1"/>
  <c r="T1463" i="1"/>
  <c r="U1463" i="1"/>
  <c r="I1462" i="1"/>
  <c r="G1463" i="1"/>
  <c r="L1395" i="1"/>
  <c r="M1395" i="1" s="1"/>
  <c r="N1395" i="1" s="1"/>
  <c r="O1395" i="1" s="1"/>
  <c r="Q1395" i="1" s="1"/>
  <c r="K1396" i="1"/>
  <c r="U1464" i="1" l="1"/>
  <c r="T1464" i="1"/>
  <c r="P1464" i="1"/>
  <c r="R1464" i="1" s="1"/>
  <c r="S1464" i="1" s="1"/>
  <c r="C1465" i="1" s="1"/>
  <c r="A1465" i="1"/>
  <c r="B1464" i="1"/>
  <c r="D1464" i="1"/>
  <c r="E1464" i="1" s="1"/>
  <c r="F1464" i="1" s="1"/>
  <c r="H1464" i="1"/>
  <c r="I1463" i="1"/>
  <c r="G1464" i="1"/>
  <c r="L1396" i="1"/>
  <c r="M1396" i="1" s="1"/>
  <c r="N1396" i="1" s="1"/>
  <c r="O1396" i="1" s="1"/>
  <c r="Q1396" i="1" s="1"/>
  <c r="K1397" i="1"/>
  <c r="D1465" i="1" l="1"/>
  <c r="E1465" i="1" s="1"/>
  <c r="F1465" i="1" s="1"/>
  <c r="B1465" i="1"/>
  <c r="P1465" i="1"/>
  <c r="R1465" i="1" s="1"/>
  <c r="S1465" i="1" s="1"/>
  <c r="C1466" i="1" s="1"/>
  <c r="A1466" i="1"/>
  <c r="T1465" i="1"/>
  <c r="U1465" i="1"/>
  <c r="H1465" i="1"/>
  <c r="I1464" i="1"/>
  <c r="G1465" i="1"/>
  <c r="L1397" i="1"/>
  <c r="M1397" i="1" s="1"/>
  <c r="N1397" i="1" s="1"/>
  <c r="O1397" i="1" s="1"/>
  <c r="Q1397" i="1" s="1"/>
  <c r="K1398" i="1"/>
  <c r="H1466" i="1" l="1"/>
  <c r="T1466" i="1"/>
  <c r="A1467" i="1"/>
  <c r="B1466" i="1"/>
  <c r="D1466" i="1"/>
  <c r="E1466" i="1" s="1"/>
  <c r="F1466" i="1" s="1"/>
  <c r="P1466" i="1"/>
  <c r="R1466" i="1" s="1"/>
  <c r="S1466" i="1" s="1"/>
  <c r="C1467" i="1" s="1"/>
  <c r="U1466" i="1"/>
  <c r="I1465" i="1"/>
  <c r="G1466" i="1"/>
  <c r="L1398" i="1"/>
  <c r="M1398" i="1" s="1"/>
  <c r="N1398" i="1" s="1"/>
  <c r="O1398" i="1" s="1"/>
  <c r="Q1398" i="1" s="1"/>
  <c r="K1399" i="1"/>
  <c r="B1467" i="1" l="1"/>
  <c r="P1467" i="1"/>
  <c r="R1467" i="1" s="1"/>
  <c r="S1467" i="1" s="1"/>
  <c r="C1468" i="1" s="1"/>
  <c r="A1468" i="1"/>
  <c r="D1467" i="1"/>
  <c r="E1467" i="1" s="1"/>
  <c r="F1467" i="1" s="1"/>
  <c r="H1467" i="1"/>
  <c r="U1467" i="1"/>
  <c r="T1467" i="1"/>
  <c r="I1466" i="1"/>
  <c r="G1467" i="1"/>
  <c r="L1399" i="1"/>
  <c r="M1399" i="1" s="1"/>
  <c r="N1399" i="1" s="1"/>
  <c r="O1399" i="1" s="1"/>
  <c r="Q1399" i="1" s="1"/>
  <c r="K1400" i="1"/>
  <c r="T1468" i="1" l="1"/>
  <c r="U1468" i="1"/>
  <c r="D1468" i="1"/>
  <c r="E1468" i="1" s="1"/>
  <c r="F1468" i="1" s="1"/>
  <c r="B1468" i="1"/>
  <c r="P1468" i="1"/>
  <c r="R1468" i="1" s="1"/>
  <c r="S1468" i="1" s="1"/>
  <c r="C1469" i="1" s="1"/>
  <c r="A1469" i="1"/>
  <c r="H1468" i="1"/>
  <c r="I1467" i="1"/>
  <c r="G1468" i="1"/>
  <c r="L1400" i="1"/>
  <c r="M1400" i="1" s="1"/>
  <c r="N1400" i="1" s="1"/>
  <c r="O1400" i="1" s="1"/>
  <c r="Q1400" i="1" s="1"/>
  <c r="K1401" i="1"/>
  <c r="H1469" i="1" l="1"/>
  <c r="T1469" i="1"/>
  <c r="P1469" i="1"/>
  <c r="R1469" i="1" s="1"/>
  <c r="S1469" i="1" s="1"/>
  <c r="C1470" i="1" s="1"/>
  <c r="A1470" i="1"/>
  <c r="D1469" i="1"/>
  <c r="E1469" i="1" s="1"/>
  <c r="F1469" i="1" s="1"/>
  <c r="B1469" i="1"/>
  <c r="U1469" i="1"/>
  <c r="I1468" i="1"/>
  <c r="G1469" i="1"/>
  <c r="L1401" i="1"/>
  <c r="M1401" i="1" s="1"/>
  <c r="N1401" i="1" s="1"/>
  <c r="O1401" i="1" s="1"/>
  <c r="Q1401" i="1" s="1"/>
  <c r="K1402" i="1"/>
  <c r="U1470" i="1" l="1"/>
  <c r="H1470" i="1"/>
  <c r="B1470" i="1"/>
  <c r="P1470" i="1"/>
  <c r="R1470" i="1" s="1"/>
  <c r="S1470" i="1" s="1"/>
  <c r="C1471" i="1" s="1"/>
  <c r="A1471" i="1"/>
  <c r="D1470" i="1"/>
  <c r="E1470" i="1" s="1"/>
  <c r="F1470" i="1" s="1"/>
  <c r="T1470" i="1"/>
  <c r="I1469" i="1"/>
  <c r="G1470" i="1"/>
  <c r="L1402" i="1"/>
  <c r="M1402" i="1" s="1"/>
  <c r="N1402" i="1" s="1"/>
  <c r="O1402" i="1" s="1"/>
  <c r="Q1402" i="1" s="1"/>
  <c r="K1403" i="1"/>
  <c r="A1472" i="1" l="1"/>
  <c r="D1471" i="1"/>
  <c r="E1471" i="1" s="1"/>
  <c r="F1471" i="1" s="1"/>
  <c r="B1471" i="1"/>
  <c r="P1471" i="1"/>
  <c r="R1471" i="1" s="1"/>
  <c r="S1471" i="1" s="1"/>
  <c r="C1472" i="1" s="1"/>
  <c r="T1471" i="1"/>
  <c r="H1471" i="1"/>
  <c r="U1471" i="1"/>
  <c r="I1470" i="1"/>
  <c r="G1471" i="1"/>
  <c r="L1403" i="1"/>
  <c r="M1403" i="1" s="1"/>
  <c r="N1403" i="1" s="1"/>
  <c r="O1403" i="1" s="1"/>
  <c r="Q1403" i="1" s="1"/>
  <c r="K1404" i="1"/>
  <c r="U1472" i="1" l="1"/>
  <c r="H1472" i="1"/>
  <c r="T1472" i="1"/>
  <c r="P1472" i="1"/>
  <c r="R1472" i="1" s="1"/>
  <c r="S1472" i="1" s="1"/>
  <c r="C1473" i="1" s="1"/>
  <c r="A1473" i="1"/>
  <c r="D1472" i="1"/>
  <c r="E1472" i="1" s="1"/>
  <c r="F1472" i="1" s="1"/>
  <c r="B1472" i="1"/>
  <c r="I1471" i="1"/>
  <c r="G1472" i="1"/>
  <c r="L1404" i="1"/>
  <c r="M1404" i="1" s="1"/>
  <c r="N1404" i="1" s="1"/>
  <c r="O1404" i="1" s="1"/>
  <c r="Q1404" i="1" s="1"/>
  <c r="K1405" i="1"/>
  <c r="B1473" i="1" l="1"/>
  <c r="P1473" i="1"/>
  <c r="R1473" i="1" s="1"/>
  <c r="S1473" i="1" s="1"/>
  <c r="C1474" i="1" s="1"/>
  <c r="A1474" i="1"/>
  <c r="D1473" i="1"/>
  <c r="E1473" i="1" s="1"/>
  <c r="F1473" i="1" s="1"/>
  <c r="T1473" i="1"/>
  <c r="U1473" i="1"/>
  <c r="H1473" i="1"/>
  <c r="I1472" i="1"/>
  <c r="G1473" i="1"/>
  <c r="L1405" i="1"/>
  <c r="M1405" i="1" s="1"/>
  <c r="N1405" i="1" s="1"/>
  <c r="O1405" i="1" s="1"/>
  <c r="Q1405" i="1" s="1"/>
  <c r="K1406" i="1"/>
  <c r="H1474" i="1" l="1"/>
  <c r="T1474" i="1"/>
  <c r="U1474" i="1"/>
  <c r="A1475" i="1"/>
  <c r="P1474" i="1"/>
  <c r="R1474" i="1" s="1"/>
  <c r="S1474" i="1" s="1"/>
  <c r="C1475" i="1" s="1"/>
  <c r="D1474" i="1"/>
  <c r="E1474" i="1" s="1"/>
  <c r="F1474" i="1" s="1"/>
  <c r="B1474" i="1"/>
  <c r="I1473" i="1"/>
  <c r="G1474" i="1"/>
  <c r="L1406" i="1"/>
  <c r="M1406" i="1" s="1"/>
  <c r="N1406" i="1" s="1"/>
  <c r="O1406" i="1" s="1"/>
  <c r="Q1406" i="1" s="1"/>
  <c r="K1407" i="1"/>
  <c r="H1475" i="1" l="1"/>
  <c r="T1475" i="1"/>
  <c r="D1475" i="1"/>
  <c r="E1475" i="1" s="1"/>
  <c r="F1475" i="1" s="1"/>
  <c r="B1475" i="1"/>
  <c r="A1476" i="1"/>
  <c r="P1475" i="1"/>
  <c r="R1475" i="1" s="1"/>
  <c r="S1475" i="1" s="1"/>
  <c r="C1476" i="1" s="1"/>
  <c r="U1475" i="1"/>
  <c r="I1474" i="1"/>
  <c r="G1475" i="1"/>
  <c r="L1407" i="1"/>
  <c r="M1407" i="1" s="1"/>
  <c r="N1407" i="1" s="1"/>
  <c r="O1407" i="1" s="1"/>
  <c r="Q1407" i="1" s="1"/>
  <c r="K1408" i="1"/>
  <c r="A1477" i="1" l="1"/>
  <c r="P1476" i="1"/>
  <c r="R1476" i="1" s="1"/>
  <c r="S1476" i="1" s="1"/>
  <c r="C1477" i="1" s="1"/>
  <c r="D1476" i="1"/>
  <c r="E1476" i="1" s="1"/>
  <c r="F1476" i="1" s="1"/>
  <c r="B1476" i="1"/>
  <c r="H1476" i="1"/>
  <c r="U1476" i="1"/>
  <c r="T1476" i="1"/>
  <c r="I1475" i="1"/>
  <c r="G1476" i="1"/>
  <c r="L1408" i="1"/>
  <c r="M1408" i="1" s="1"/>
  <c r="N1408" i="1" s="1"/>
  <c r="O1408" i="1" s="1"/>
  <c r="Q1408" i="1" s="1"/>
  <c r="K1409" i="1"/>
  <c r="T1477" i="1" l="1"/>
  <c r="U1477" i="1"/>
  <c r="H1477" i="1"/>
  <c r="P1477" i="1"/>
  <c r="R1477" i="1" s="1"/>
  <c r="S1477" i="1" s="1"/>
  <c r="C1478" i="1" s="1"/>
  <c r="D1477" i="1"/>
  <c r="E1477" i="1" s="1"/>
  <c r="F1477" i="1" s="1"/>
  <c r="B1477" i="1"/>
  <c r="A1478" i="1"/>
  <c r="I1476" i="1"/>
  <c r="G1477" i="1"/>
  <c r="L1409" i="1"/>
  <c r="M1409" i="1" s="1"/>
  <c r="N1409" i="1" s="1"/>
  <c r="O1409" i="1" s="1"/>
  <c r="Q1409" i="1" s="1"/>
  <c r="K1410" i="1"/>
  <c r="B1478" i="1" l="1"/>
  <c r="P1478" i="1"/>
  <c r="R1478" i="1" s="1"/>
  <c r="S1478" i="1" s="1"/>
  <c r="C1479" i="1" s="1"/>
  <c r="D1478" i="1"/>
  <c r="E1478" i="1" s="1"/>
  <c r="F1478" i="1" s="1"/>
  <c r="A1479" i="1"/>
  <c r="H1478" i="1"/>
  <c r="U1478" i="1"/>
  <c r="T1478" i="1"/>
  <c r="I1477" i="1"/>
  <c r="G1478" i="1"/>
  <c r="L1410" i="1"/>
  <c r="M1410" i="1" s="1"/>
  <c r="N1410" i="1" s="1"/>
  <c r="O1410" i="1" s="1"/>
  <c r="Q1410" i="1" s="1"/>
  <c r="K1411" i="1"/>
  <c r="K1412" i="1" s="1"/>
  <c r="U1479" i="1" l="1"/>
  <c r="H1479" i="1"/>
  <c r="T1479" i="1"/>
  <c r="A1480" i="1"/>
  <c r="B1479" i="1"/>
  <c r="D1479" i="1"/>
  <c r="E1479" i="1" s="1"/>
  <c r="F1479" i="1" s="1"/>
  <c r="P1479" i="1"/>
  <c r="R1479" i="1" s="1"/>
  <c r="S1479" i="1" s="1"/>
  <c r="C1480" i="1" s="1"/>
  <c r="L1412" i="1"/>
  <c r="K1413" i="1"/>
  <c r="I1478" i="1"/>
  <c r="G1479" i="1"/>
  <c r="L1411" i="1"/>
  <c r="M1411" i="1" s="1"/>
  <c r="N1411" i="1" s="1"/>
  <c r="O1411" i="1" s="1"/>
  <c r="Q1411" i="1" s="1"/>
  <c r="D1480" i="1" l="1"/>
  <c r="E1480" i="1" s="1"/>
  <c r="F1480" i="1" s="1"/>
  <c r="B1480" i="1"/>
  <c r="A1481" i="1"/>
  <c r="P1480" i="1"/>
  <c r="R1480" i="1" s="1"/>
  <c r="S1480" i="1" s="1"/>
  <c r="C1481" i="1" s="1"/>
  <c r="T1480" i="1"/>
  <c r="H1480" i="1"/>
  <c r="U1480" i="1"/>
  <c r="L1413" i="1"/>
  <c r="M1413" i="1" s="1"/>
  <c r="N1413" i="1" s="1"/>
  <c r="O1413" i="1" s="1"/>
  <c r="Q1413" i="1" s="1"/>
  <c r="K1414" i="1"/>
  <c r="M1412" i="1"/>
  <c r="N1412" i="1" s="1"/>
  <c r="O1412" i="1" s="1"/>
  <c r="Q1412" i="1" s="1"/>
  <c r="I1479" i="1"/>
  <c r="G1480" i="1"/>
  <c r="U1481" i="1" l="1"/>
  <c r="H1481" i="1"/>
  <c r="T1481" i="1"/>
  <c r="D1481" i="1"/>
  <c r="E1481" i="1" s="1"/>
  <c r="F1481" i="1" s="1"/>
  <c r="P1481" i="1"/>
  <c r="R1481" i="1" s="1"/>
  <c r="S1481" i="1" s="1"/>
  <c r="C1482" i="1" s="1"/>
  <c r="B1481" i="1"/>
  <c r="A1482" i="1"/>
  <c r="K1415" i="1"/>
  <c r="L1414" i="1"/>
  <c r="M1414" i="1" s="1"/>
  <c r="N1414" i="1" s="1"/>
  <c r="O1414" i="1" s="1"/>
  <c r="Q1414" i="1" s="1"/>
  <c r="I1480" i="1"/>
  <c r="G1481" i="1"/>
  <c r="P1482" i="1" l="1"/>
  <c r="R1482" i="1" s="1"/>
  <c r="S1482" i="1" s="1"/>
  <c r="C1483" i="1" s="1"/>
  <c r="A1483" i="1"/>
  <c r="D1482" i="1"/>
  <c r="E1482" i="1" s="1"/>
  <c r="F1482" i="1" s="1"/>
  <c r="B1482" i="1"/>
  <c r="T1482" i="1"/>
  <c r="H1482" i="1"/>
  <c r="U1482" i="1"/>
  <c r="L1415" i="1"/>
  <c r="M1415" i="1" s="1"/>
  <c r="N1415" i="1" s="1"/>
  <c r="O1415" i="1" s="1"/>
  <c r="Q1415" i="1" s="1"/>
  <c r="K1416" i="1"/>
  <c r="I1481" i="1"/>
  <c r="G1482" i="1"/>
  <c r="B12" i="1"/>
  <c r="U1483" i="1" l="1"/>
  <c r="H1483" i="1"/>
  <c r="T1483" i="1"/>
  <c r="B1483" i="1"/>
  <c r="D1483" i="1"/>
  <c r="E1483" i="1" s="1"/>
  <c r="F1483" i="1" s="1"/>
  <c r="A1484" i="1"/>
  <c r="P1483" i="1"/>
  <c r="R1483" i="1" s="1"/>
  <c r="S1483" i="1" s="1"/>
  <c r="C1484" i="1" s="1"/>
  <c r="K1417" i="1"/>
  <c r="L1416" i="1"/>
  <c r="M1416" i="1" s="1"/>
  <c r="N1416" i="1" s="1"/>
  <c r="O1416" i="1" s="1"/>
  <c r="Q1416" i="1" s="1"/>
  <c r="I1482" i="1"/>
  <c r="G1483" i="1"/>
  <c r="D1484" i="1" l="1"/>
  <c r="E1484" i="1" s="1"/>
  <c r="F1484" i="1" s="1"/>
  <c r="A1485" i="1"/>
  <c r="P1484" i="1"/>
  <c r="R1484" i="1" s="1"/>
  <c r="S1484" i="1" s="1"/>
  <c r="C1485" i="1" s="1"/>
  <c r="B1484" i="1"/>
  <c r="T1484" i="1"/>
  <c r="H1484" i="1"/>
  <c r="U1484" i="1"/>
  <c r="L1417" i="1"/>
  <c r="M1417" i="1" s="1"/>
  <c r="N1417" i="1" s="1"/>
  <c r="O1417" i="1" s="1"/>
  <c r="Q1417" i="1" s="1"/>
  <c r="K1418" i="1"/>
  <c r="I1483" i="1"/>
  <c r="G1484" i="1"/>
  <c r="H1485" i="1" l="1"/>
  <c r="U1485" i="1"/>
  <c r="T1485" i="1"/>
  <c r="D1485" i="1"/>
  <c r="E1485" i="1" s="1"/>
  <c r="F1485" i="1" s="1"/>
  <c r="A1486" i="1"/>
  <c r="B1485" i="1"/>
  <c r="P1485" i="1"/>
  <c r="R1485" i="1" s="1"/>
  <c r="S1485" i="1" s="1"/>
  <c r="C1486" i="1" s="1"/>
  <c r="L1418" i="1"/>
  <c r="M1418" i="1" s="1"/>
  <c r="N1418" i="1" s="1"/>
  <c r="O1418" i="1" s="1"/>
  <c r="Q1418" i="1" s="1"/>
  <c r="K1419" i="1"/>
  <c r="I1484" i="1"/>
  <c r="G1485" i="1"/>
  <c r="P1486" i="1" l="1"/>
  <c r="R1486" i="1" s="1"/>
  <c r="S1486" i="1" s="1"/>
  <c r="C1487" i="1" s="1"/>
  <c r="D1486" i="1"/>
  <c r="E1486" i="1" s="1"/>
  <c r="F1486" i="1" s="1"/>
  <c r="B1486" i="1"/>
  <c r="A1487" i="1"/>
  <c r="T1486" i="1"/>
  <c r="H1486" i="1"/>
  <c r="U1486" i="1"/>
  <c r="L1419" i="1"/>
  <c r="M1419" i="1" s="1"/>
  <c r="N1419" i="1" s="1"/>
  <c r="O1419" i="1" s="1"/>
  <c r="Q1419" i="1" s="1"/>
  <c r="K1420" i="1"/>
  <c r="I1485" i="1"/>
  <c r="G1486" i="1"/>
  <c r="U1487" i="1" l="1"/>
  <c r="H1487" i="1"/>
  <c r="T1487" i="1"/>
  <c r="A1488" i="1"/>
  <c r="B1487" i="1"/>
  <c r="P1487" i="1"/>
  <c r="R1487" i="1" s="1"/>
  <c r="S1487" i="1" s="1"/>
  <c r="C1488" i="1" s="1"/>
  <c r="D1487" i="1"/>
  <c r="E1487" i="1" s="1"/>
  <c r="F1487" i="1" s="1"/>
  <c r="L1420" i="1"/>
  <c r="M1420" i="1" s="1"/>
  <c r="N1420" i="1" s="1"/>
  <c r="O1420" i="1" s="1"/>
  <c r="Q1420" i="1" s="1"/>
  <c r="K1421" i="1"/>
  <c r="I1486" i="1"/>
  <c r="G1487" i="1"/>
  <c r="T1488" i="1" l="1"/>
  <c r="H1488" i="1"/>
  <c r="P1488" i="1"/>
  <c r="R1488" i="1" s="1"/>
  <c r="S1488" i="1" s="1"/>
  <c r="C1489" i="1" s="1"/>
  <c r="D1488" i="1"/>
  <c r="E1488" i="1" s="1"/>
  <c r="F1488" i="1" s="1"/>
  <c r="B1488" i="1"/>
  <c r="A1489" i="1"/>
  <c r="U1488" i="1"/>
  <c r="L1421" i="1"/>
  <c r="M1421" i="1" s="1"/>
  <c r="N1421" i="1" s="1"/>
  <c r="O1421" i="1" s="1"/>
  <c r="Q1421" i="1" s="1"/>
  <c r="K1422" i="1"/>
  <c r="I1487" i="1"/>
  <c r="G1488" i="1"/>
  <c r="U1489" i="1" l="1"/>
  <c r="H1489" i="1"/>
  <c r="D1489" i="1"/>
  <c r="E1489" i="1" s="1"/>
  <c r="F1489" i="1" s="1"/>
  <c r="P1489" i="1"/>
  <c r="R1489" i="1" s="1"/>
  <c r="S1489" i="1" s="1"/>
  <c r="C1490" i="1" s="1"/>
  <c r="B1489" i="1"/>
  <c r="A1490" i="1"/>
  <c r="T1489" i="1"/>
  <c r="L1422" i="1"/>
  <c r="M1422" i="1" s="1"/>
  <c r="N1422" i="1" s="1"/>
  <c r="O1422" i="1" s="1"/>
  <c r="Q1422" i="1" s="1"/>
  <c r="K1423" i="1"/>
  <c r="I1488" i="1"/>
  <c r="G1489" i="1"/>
  <c r="T1490" i="1" l="1"/>
  <c r="P1490" i="1"/>
  <c r="R1490" i="1" s="1"/>
  <c r="S1490" i="1" s="1"/>
  <c r="C1491" i="1" s="1"/>
  <c r="D1490" i="1"/>
  <c r="E1490" i="1" s="1"/>
  <c r="F1490" i="1" s="1"/>
  <c r="B1490" i="1"/>
  <c r="A1491" i="1"/>
  <c r="H1490" i="1"/>
  <c r="U1490" i="1"/>
  <c r="L1423" i="1"/>
  <c r="M1423" i="1" s="1"/>
  <c r="N1423" i="1" s="1"/>
  <c r="O1423" i="1" s="1"/>
  <c r="Q1423" i="1" s="1"/>
  <c r="K1424" i="1"/>
  <c r="I1489" i="1"/>
  <c r="G1490" i="1"/>
  <c r="U1491" i="1" l="1"/>
  <c r="H1491" i="1"/>
  <c r="B1491" i="1"/>
  <c r="A1492" i="1"/>
  <c r="P1491" i="1"/>
  <c r="R1491" i="1" s="1"/>
  <c r="S1491" i="1" s="1"/>
  <c r="C1492" i="1" s="1"/>
  <c r="D1491" i="1"/>
  <c r="E1491" i="1" s="1"/>
  <c r="F1491" i="1" s="1"/>
  <c r="T1491" i="1"/>
  <c r="L1424" i="1"/>
  <c r="M1424" i="1" s="1"/>
  <c r="N1424" i="1" s="1"/>
  <c r="O1424" i="1" s="1"/>
  <c r="Q1424" i="1" s="1"/>
  <c r="K1425" i="1"/>
  <c r="I1490" i="1"/>
  <c r="G1491" i="1"/>
  <c r="T1492" i="1" l="1"/>
  <c r="P1492" i="1"/>
  <c r="R1492" i="1" s="1"/>
  <c r="S1492" i="1" s="1"/>
  <c r="C1493" i="1" s="1"/>
  <c r="D1492" i="1"/>
  <c r="E1492" i="1" s="1"/>
  <c r="F1492" i="1" s="1"/>
  <c r="B1492" i="1"/>
  <c r="A1493" i="1"/>
  <c r="H1492" i="1"/>
  <c r="U1492" i="1"/>
  <c r="L1425" i="1"/>
  <c r="M1425" i="1" s="1"/>
  <c r="N1425" i="1" s="1"/>
  <c r="O1425" i="1" s="1"/>
  <c r="Q1425" i="1" s="1"/>
  <c r="K1426" i="1"/>
  <c r="I1491" i="1"/>
  <c r="G1492" i="1"/>
  <c r="H1493" i="1" l="1"/>
  <c r="U1493" i="1"/>
  <c r="P1493" i="1"/>
  <c r="R1493" i="1" s="1"/>
  <c r="S1493" i="1" s="1"/>
  <c r="C1494" i="1" s="1"/>
  <c r="D1493" i="1"/>
  <c r="E1493" i="1" s="1"/>
  <c r="F1493" i="1" s="1"/>
  <c r="B1493" i="1"/>
  <c r="A1494" i="1"/>
  <c r="T1493" i="1"/>
  <c r="L1426" i="1"/>
  <c r="M1426" i="1" s="1"/>
  <c r="N1426" i="1" s="1"/>
  <c r="O1426" i="1" s="1"/>
  <c r="Q1426" i="1" s="1"/>
  <c r="K1427" i="1"/>
  <c r="I1492" i="1"/>
  <c r="G1493" i="1"/>
  <c r="T1494" i="1" l="1"/>
  <c r="P1494" i="1"/>
  <c r="R1494" i="1" s="1"/>
  <c r="S1494" i="1" s="1"/>
  <c r="C1495" i="1" s="1"/>
  <c r="D1494" i="1"/>
  <c r="E1494" i="1" s="1"/>
  <c r="F1494" i="1" s="1"/>
  <c r="B1494" i="1"/>
  <c r="A1495" i="1"/>
  <c r="H1494" i="1"/>
  <c r="U1494" i="1"/>
  <c r="L1427" i="1"/>
  <c r="M1427" i="1" s="1"/>
  <c r="N1427" i="1" s="1"/>
  <c r="O1427" i="1" s="1"/>
  <c r="Q1427" i="1" s="1"/>
  <c r="K1428" i="1"/>
  <c r="I1493" i="1"/>
  <c r="G1494" i="1"/>
  <c r="U1495" i="1" l="1"/>
  <c r="H1495" i="1"/>
  <c r="A1496" i="1"/>
  <c r="B1495" i="1"/>
  <c r="P1495" i="1"/>
  <c r="R1495" i="1" s="1"/>
  <c r="S1495" i="1" s="1"/>
  <c r="C1496" i="1" s="1"/>
  <c r="D1495" i="1"/>
  <c r="E1495" i="1" s="1"/>
  <c r="F1495" i="1" s="1"/>
  <c r="T1495" i="1"/>
  <c r="L1428" i="1"/>
  <c r="M1428" i="1" s="1"/>
  <c r="N1428" i="1" s="1"/>
  <c r="O1428" i="1" s="1"/>
  <c r="Q1428" i="1" s="1"/>
  <c r="K1429" i="1"/>
  <c r="I1494" i="1"/>
  <c r="G1495" i="1"/>
  <c r="T1496" i="1" l="1"/>
  <c r="P1496" i="1"/>
  <c r="R1496" i="1" s="1"/>
  <c r="S1496" i="1" s="1"/>
  <c r="C1497" i="1" s="1"/>
  <c r="D1496" i="1"/>
  <c r="E1496" i="1" s="1"/>
  <c r="F1496" i="1" s="1"/>
  <c r="B1496" i="1"/>
  <c r="A1497" i="1"/>
  <c r="H1496" i="1"/>
  <c r="U1496" i="1"/>
  <c r="L1429" i="1"/>
  <c r="M1429" i="1" s="1"/>
  <c r="N1429" i="1" s="1"/>
  <c r="O1429" i="1" s="1"/>
  <c r="Q1429" i="1" s="1"/>
  <c r="K1430" i="1"/>
  <c r="I1495" i="1"/>
  <c r="G1496" i="1"/>
  <c r="U1497" i="1" l="1"/>
  <c r="H1497" i="1"/>
  <c r="D1497" i="1"/>
  <c r="E1497" i="1" s="1"/>
  <c r="F1497" i="1" s="1"/>
  <c r="A1498" i="1"/>
  <c r="P1497" i="1"/>
  <c r="R1497" i="1" s="1"/>
  <c r="S1497" i="1" s="1"/>
  <c r="C1498" i="1" s="1"/>
  <c r="B1497" i="1"/>
  <c r="T1497" i="1"/>
  <c r="L1430" i="1"/>
  <c r="M1430" i="1" s="1"/>
  <c r="N1430" i="1" s="1"/>
  <c r="O1430" i="1" s="1"/>
  <c r="Q1430" i="1" s="1"/>
  <c r="K1431" i="1"/>
  <c r="I1496" i="1"/>
  <c r="G1497" i="1"/>
  <c r="T1498" i="1" l="1"/>
  <c r="U1498" i="1"/>
  <c r="P1498" i="1"/>
  <c r="R1498" i="1" s="1"/>
  <c r="S1498" i="1" s="1"/>
  <c r="C1499" i="1" s="1"/>
  <c r="D1498" i="1"/>
  <c r="E1498" i="1" s="1"/>
  <c r="F1498" i="1" s="1"/>
  <c r="B1498" i="1"/>
  <c r="A1499" i="1"/>
  <c r="H1498" i="1"/>
  <c r="L1431" i="1"/>
  <c r="M1431" i="1" s="1"/>
  <c r="N1431" i="1" s="1"/>
  <c r="O1431" i="1" s="1"/>
  <c r="Q1431" i="1" s="1"/>
  <c r="K1432" i="1"/>
  <c r="I1497" i="1"/>
  <c r="G1498" i="1"/>
  <c r="H1499" i="1" l="1"/>
  <c r="B1499" i="1"/>
  <c r="A1500" i="1"/>
  <c r="P1499" i="1"/>
  <c r="R1499" i="1" s="1"/>
  <c r="S1499" i="1" s="1"/>
  <c r="C1500" i="1" s="1"/>
  <c r="D1499" i="1"/>
  <c r="E1499" i="1" s="1"/>
  <c r="F1499" i="1" s="1"/>
  <c r="U1499" i="1"/>
  <c r="T1499" i="1"/>
  <c r="L1432" i="1"/>
  <c r="M1432" i="1" s="1"/>
  <c r="N1432" i="1" s="1"/>
  <c r="O1432" i="1" s="1"/>
  <c r="Q1432" i="1" s="1"/>
  <c r="K1433" i="1"/>
  <c r="I1498" i="1"/>
  <c r="G1499" i="1"/>
  <c r="T1500" i="1" l="1"/>
  <c r="A1501" i="1"/>
  <c r="P1500" i="1"/>
  <c r="R1500" i="1" s="1"/>
  <c r="S1500" i="1" s="1"/>
  <c r="C1501" i="1" s="1"/>
  <c r="D1500" i="1"/>
  <c r="E1500" i="1" s="1"/>
  <c r="F1500" i="1" s="1"/>
  <c r="B1500" i="1"/>
  <c r="U1500" i="1"/>
  <c r="H1500" i="1"/>
  <c r="L1433" i="1"/>
  <c r="M1433" i="1" s="1"/>
  <c r="N1433" i="1" s="1"/>
  <c r="O1433" i="1" s="1"/>
  <c r="Q1433" i="1" s="1"/>
  <c r="K1434" i="1"/>
  <c r="I1499" i="1"/>
  <c r="G1500" i="1"/>
  <c r="H1501" i="1" l="1"/>
  <c r="U1501" i="1"/>
  <c r="P1501" i="1"/>
  <c r="R1501" i="1" s="1"/>
  <c r="S1501" i="1" s="1"/>
  <c r="C1502" i="1" s="1"/>
  <c r="D1501" i="1"/>
  <c r="E1501" i="1" s="1"/>
  <c r="F1501" i="1" s="1"/>
  <c r="A1502" i="1"/>
  <c r="B1501" i="1"/>
  <c r="T1501" i="1"/>
  <c r="L1434" i="1"/>
  <c r="M1434" i="1" s="1"/>
  <c r="N1434" i="1" s="1"/>
  <c r="O1434" i="1" s="1"/>
  <c r="Q1434" i="1" s="1"/>
  <c r="K1435" i="1"/>
  <c r="I1500" i="1"/>
  <c r="G1501" i="1"/>
  <c r="T1502" i="1" l="1"/>
  <c r="A1503" i="1"/>
  <c r="P1502" i="1"/>
  <c r="R1502" i="1" s="1"/>
  <c r="S1502" i="1" s="1"/>
  <c r="C1503" i="1" s="1"/>
  <c r="D1502" i="1"/>
  <c r="E1502" i="1" s="1"/>
  <c r="F1502" i="1" s="1"/>
  <c r="B1502" i="1"/>
  <c r="U1502" i="1"/>
  <c r="H1502" i="1"/>
  <c r="L1435" i="1"/>
  <c r="M1435" i="1" s="1"/>
  <c r="N1435" i="1" s="1"/>
  <c r="O1435" i="1" s="1"/>
  <c r="Q1435" i="1" s="1"/>
  <c r="K1436" i="1"/>
  <c r="I1501" i="1"/>
  <c r="G1502" i="1"/>
  <c r="H1503" i="1" l="1"/>
  <c r="U1503" i="1"/>
  <c r="A1504" i="1"/>
  <c r="P1503" i="1"/>
  <c r="R1503" i="1" s="1"/>
  <c r="S1503" i="1" s="1"/>
  <c r="C1504" i="1" s="1"/>
  <c r="D1503" i="1"/>
  <c r="E1503" i="1" s="1"/>
  <c r="F1503" i="1" s="1"/>
  <c r="B1503" i="1"/>
  <c r="T1503" i="1"/>
  <c r="L1436" i="1"/>
  <c r="M1436" i="1" s="1"/>
  <c r="N1436" i="1" s="1"/>
  <c r="O1436" i="1" s="1"/>
  <c r="Q1436" i="1" s="1"/>
  <c r="K1437" i="1"/>
  <c r="I1502" i="1"/>
  <c r="G1503" i="1"/>
  <c r="T1504" i="1" l="1"/>
  <c r="U1504" i="1"/>
  <c r="B1504" i="1"/>
  <c r="A1505" i="1"/>
  <c r="P1504" i="1"/>
  <c r="R1504" i="1" s="1"/>
  <c r="S1504" i="1" s="1"/>
  <c r="C1505" i="1" s="1"/>
  <c r="D1504" i="1"/>
  <c r="E1504" i="1" s="1"/>
  <c r="F1504" i="1" s="1"/>
  <c r="H1504" i="1"/>
  <c r="L1437" i="1"/>
  <c r="M1437" i="1" s="1"/>
  <c r="N1437" i="1" s="1"/>
  <c r="O1437" i="1" s="1"/>
  <c r="Q1437" i="1" s="1"/>
  <c r="K1438" i="1"/>
  <c r="I1503" i="1"/>
  <c r="G1504" i="1"/>
  <c r="H1505" i="1" l="1"/>
  <c r="D1505" i="1"/>
  <c r="E1505" i="1" s="1"/>
  <c r="F1505" i="1" s="1"/>
  <c r="P1505" i="1"/>
  <c r="R1505" i="1" s="1"/>
  <c r="S1505" i="1" s="1"/>
  <c r="C1506" i="1" s="1"/>
  <c r="B1505" i="1"/>
  <c r="A1506" i="1"/>
  <c r="U1505" i="1"/>
  <c r="T1505" i="1"/>
  <c r="L1438" i="1"/>
  <c r="M1438" i="1" s="1"/>
  <c r="N1438" i="1" s="1"/>
  <c r="O1438" i="1" s="1"/>
  <c r="Q1438" i="1" s="1"/>
  <c r="K1439" i="1"/>
  <c r="I1504" i="1"/>
  <c r="G1505" i="1"/>
  <c r="T1506" i="1" l="1"/>
  <c r="U1506" i="1"/>
  <c r="B1506" i="1"/>
  <c r="A1507" i="1"/>
  <c r="P1506" i="1"/>
  <c r="R1506" i="1" s="1"/>
  <c r="S1506" i="1" s="1"/>
  <c r="C1507" i="1" s="1"/>
  <c r="D1506" i="1"/>
  <c r="E1506" i="1" s="1"/>
  <c r="F1506" i="1" s="1"/>
  <c r="H1506" i="1"/>
  <c r="L1439" i="1"/>
  <c r="M1439" i="1" s="1"/>
  <c r="N1439" i="1" s="1"/>
  <c r="O1439" i="1" s="1"/>
  <c r="Q1439" i="1" s="1"/>
  <c r="K1440" i="1"/>
  <c r="I1505" i="1"/>
  <c r="G1506" i="1"/>
  <c r="B1507" i="1" l="1"/>
  <c r="A1508" i="1"/>
  <c r="P1507" i="1"/>
  <c r="R1507" i="1" s="1"/>
  <c r="S1507" i="1" s="1"/>
  <c r="C1508" i="1" s="1"/>
  <c r="D1507" i="1"/>
  <c r="E1507" i="1" s="1"/>
  <c r="F1507" i="1" s="1"/>
  <c r="U1507" i="1"/>
  <c r="H1507" i="1"/>
  <c r="T1507" i="1"/>
  <c r="L1440" i="1"/>
  <c r="M1440" i="1" s="1"/>
  <c r="N1440" i="1" s="1"/>
  <c r="O1440" i="1" s="1"/>
  <c r="Q1440" i="1" s="1"/>
  <c r="K1441" i="1"/>
  <c r="I1506" i="1"/>
  <c r="G1507" i="1"/>
  <c r="T1508" i="1" l="1"/>
  <c r="B1508" i="1"/>
  <c r="A1509" i="1"/>
  <c r="P1508" i="1"/>
  <c r="R1508" i="1" s="1"/>
  <c r="S1508" i="1" s="1"/>
  <c r="C1509" i="1" s="1"/>
  <c r="D1508" i="1"/>
  <c r="E1508" i="1" s="1"/>
  <c r="F1508" i="1" s="1"/>
  <c r="U1508" i="1"/>
  <c r="H1508" i="1"/>
  <c r="L1441" i="1"/>
  <c r="M1441" i="1" s="1"/>
  <c r="N1441" i="1" s="1"/>
  <c r="O1441" i="1" s="1"/>
  <c r="Q1441" i="1" s="1"/>
  <c r="K1442" i="1"/>
  <c r="I1507" i="1"/>
  <c r="G1508" i="1"/>
  <c r="H1509" i="1" l="1"/>
  <c r="U1509" i="1"/>
  <c r="P1509" i="1"/>
  <c r="R1509" i="1" s="1"/>
  <c r="S1509" i="1" s="1"/>
  <c r="C1510" i="1" s="1"/>
  <c r="D1509" i="1"/>
  <c r="E1509" i="1" s="1"/>
  <c r="F1509" i="1" s="1"/>
  <c r="A1510" i="1"/>
  <c r="B1509" i="1"/>
  <c r="T1509" i="1"/>
  <c r="L1442" i="1"/>
  <c r="M1442" i="1" s="1"/>
  <c r="N1442" i="1" s="1"/>
  <c r="O1442" i="1" s="1"/>
  <c r="Q1442" i="1" s="1"/>
  <c r="K1443" i="1"/>
  <c r="I1508" i="1"/>
  <c r="G1509" i="1"/>
  <c r="T1510" i="1" l="1"/>
  <c r="P1510" i="1"/>
  <c r="R1510" i="1" s="1"/>
  <c r="S1510" i="1" s="1"/>
  <c r="C1511" i="1" s="1"/>
  <c r="D1510" i="1"/>
  <c r="E1510" i="1" s="1"/>
  <c r="F1510" i="1" s="1"/>
  <c r="B1510" i="1"/>
  <c r="A1511" i="1"/>
  <c r="U1510" i="1"/>
  <c r="H1510" i="1"/>
  <c r="L1443" i="1"/>
  <c r="M1443" i="1" s="1"/>
  <c r="N1443" i="1" s="1"/>
  <c r="O1443" i="1" s="1"/>
  <c r="Q1443" i="1" s="1"/>
  <c r="K1444" i="1"/>
  <c r="I1509" i="1"/>
  <c r="G1510" i="1"/>
  <c r="U1511" i="1" l="1"/>
  <c r="H1511" i="1"/>
  <c r="A1512" i="1"/>
  <c r="B1511" i="1"/>
  <c r="P1511" i="1"/>
  <c r="R1511" i="1" s="1"/>
  <c r="S1511" i="1" s="1"/>
  <c r="C1512" i="1" s="1"/>
  <c r="D1511" i="1"/>
  <c r="E1511" i="1" s="1"/>
  <c r="F1511" i="1" s="1"/>
  <c r="T1511" i="1"/>
  <c r="L1444" i="1"/>
  <c r="M1444" i="1" s="1"/>
  <c r="N1444" i="1" s="1"/>
  <c r="O1444" i="1" s="1"/>
  <c r="Q1444" i="1" s="1"/>
  <c r="K1445" i="1"/>
  <c r="I1510" i="1"/>
  <c r="G1511" i="1"/>
  <c r="T1512" i="1" l="1"/>
  <c r="A1513" i="1"/>
  <c r="B1512" i="1"/>
  <c r="D1512" i="1"/>
  <c r="E1512" i="1" s="1"/>
  <c r="F1512" i="1" s="1"/>
  <c r="P1512" i="1"/>
  <c r="R1512" i="1" s="1"/>
  <c r="S1512" i="1" s="1"/>
  <c r="C1513" i="1" s="1"/>
  <c r="U1512" i="1"/>
  <c r="H1512" i="1"/>
  <c r="L1445" i="1"/>
  <c r="M1445" i="1" s="1"/>
  <c r="N1445" i="1" s="1"/>
  <c r="O1445" i="1" s="1"/>
  <c r="Q1445" i="1" s="1"/>
  <c r="K1446" i="1"/>
  <c r="I1511" i="1"/>
  <c r="G1512" i="1"/>
  <c r="H1513" i="1" l="1"/>
  <c r="U1513" i="1"/>
  <c r="D1513" i="1"/>
  <c r="E1513" i="1" s="1"/>
  <c r="F1513" i="1" s="1"/>
  <c r="P1513" i="1"/>
  <c r="R1513" i="1" s="1"/>
  <c r="S1513" i="1" s="1"/>
  <c r="C1514" i="1" s="1"/>
  <c r="B1513" i="1"/>
  <c r="A1514" i="1"/>
  <c r="T1513" i="1"/>
  <c r="L1446" i="1"/>
  <c r="M1446" i="1" s="1"/>
  <c r="N1446" i="1" s="1"/>
  <c r="O1446" i="1" s="1"/>
  <c r="Q1446" i="1" s="1"/>
  <c r="K1447" i="1"/>
  <c r="I1512" i="1"/>
  <c r="G1513" i="1"/>
  <c r="T1514" i="1" l="1"/>
  <c r="D1514" i="1"/>
  <c r="E1514" i="1" s="1"/>
  <c r="F1514" i="1" s="1"/>
  <c r="A1515" i="1"/>
  <c r="P1514" i="1"/>
  <c r="R1514" i="1" s="1"/>
  <c r="S1514" i="1" s="1"/>
  <c r="C1515" i="1" s="1"/>
  <c r="B1514" i="1"/>
  <c r="U1514" i="1"/>
  <c r="H1514" i="1"/>
  <c r="L1447" i="1"/>
  <c r="M1447" i="1" s="1"/>
  <c r="N1447" i="1" s="1"/>
  <c r="O1447" i="1" s="1"/>
  <c r="Q1447" i="1" s="1"/>
  <c r="K1448" i="1"/>
  <c r="I1513" i="1"/>
  <c r="G1514" i="1"/>
  <c r="H1515" i="1" l="1"/>
  <c r="U1515" i="1"/>
  <c r="B1515" i="1"/>
  <c r="A1516" i="1"/>
  <c r="P1515" i="1"/>
  <c r="R1515" i="1" s="1"/>
  <c r="S1515" i="1" s="1"/>
  <c r="C1516" i="1" s="1"/>
  <c r="D1515" i="1"/>
  <c r="E1515" i="1" s="1"/>
  <c r="F1515" i="1" s="1"/>
  <c r="T1515" i="1"/>
  <c r="L1448" i="1"/>
  <c r="M1448" i="1" s="1"/>
  <c r="N1448" i="1" s="1"/>
  <c r="O1448" i="1" s="1"/>
  <c r="Q1448" i="1" s="1"/>
  <c r="K1449" i="1"/>
  <c r="I1514" i="1"/>
  <c r="G1515" i="1"/>
  <c r="A1517" i="1" l="1"/>
  <c r="B1516" i="1"/>
  <c r="D1516" i="1"/>
  <c r="E1516" i="1" s="1"/>
  <c r="F1516" i="1" s="1"/>
  <c r="P1516" i="1"/>
  <c r="R1516" i="1" s="1"/>
  <c r="S1516" i="1" s="1"/>
  <c r="C1517" i="1" s="1"/>
  <c r="U1516" i="1"/>
  <c r="T1516" i="1"/>
  <c r="H1516" i="1"/>
  <c r="L1449" i="1"/>
  <c r="M1449" i="1" s="1"/>
  <c r="N1449" i="1" s="1"/>
  <c r="O1449" i="1" s="1"/>
  <c r="Q1449" i="1" s="1"/>
  <c r="K1450" i="1"/>
  <c r="I1515" i="1"/>
  <c r="G1516" i="1"/>
  <c r="H1517" i="1" l="1"/>
  <c r="T1517" i="1"/>
  <c r="U1517" i="1"/>
  <c r="P1517" i="1"/>
  <c r="R1517" i="1" s="1"/>
  <c r="S1517" i="1" s="1"/>
  <c r="C1518" i="1" s="1"/>
  <c r="D1517" i="1"/>
  <c r="E1517" i="1" s="1"/>
  <c r="F1517" i="1" s="1"/>
  <c r="B1517" i="1"/>
  <c r="A1518" i="1"/>
  <c r="L1450" i="1"/>
  <c r="M1450" i="1" s="1"/>
  <c r="N1450" i="1" s="1"/>
  <c r="O1450" i="1" s="1"/>
  <c r="Q1450" i="1" s="1"/>
  <c r="K1451" i="1"/>
  <c r="I1516" i="1"/>
  <c r="G1517" i="1"/>
  <c r="A1519" i="1" l="1"/>
  <c r="D1518" i="1"/>
  <c r="E1518" i="1" s="1"/>
  <c r="F1518" i="1" s="1"/>
  <c r="B1518" i="1"/>
  <c r="P1518" i="1"/>
  <c r="R1518" i="1" s="1"/>
  <c r="S1518" i="1" s="1"/>
  <c r="C1519" i="1" s="1"/>
  <c r="T1518" i="1"/>
  <c r="U1518" i="1"/>
  <c r="H1518" i="1"/>
  <c r="L1451" i="1"/>
  <c r="M1451" i="1" s="1"/>
  <c r="N1451" i="1" s="1"/>
  <c r="O1451" i="1" s="1"/>
  <c r="Q1451" i="1" s="1"/>
  <c r="K1452" i="1"/>
  <c r="I1517" i="1"/>
  <c r="G1518" i="1"/>
  <c r="H1519" i="1" l="1"/>
  <c r="U1519" i="1"/>
  <c r="T1519" i="1"/>
  <c r="P1519" i="1"/>
  <c r="R1519" i="1" s="1"/>
  <c r="S1519" i="1" s="1"/>
  <c r="C1520" i="1" s="1"/>
  <c r="A1520" i="1"/>
  <c r="B1519" i="1"/>
  <c r="D1519" i="1"/>
  <c r="E1519" i="1" s="1"/>
  <c r="F1519" i="1" s="1"/>
  <c r="L1452" i="1"/>
  <c r="M1452" i="1" s="1"/>
  <c r="N1452" i="1" s="1"/>
  <c r="O1452" i="1" s="1"/>
  <c r="Q1452" i="1" s="1"/>
  <c r="K1453" i="1"/>
  <c r="I1518" i="1"/>
  <c r="G1519" i="1"/>
  <c r="A1521" i="1" l="1"/>
  <c r="A1522" i="1" s="1"/>
  <c r="D1520" i="1"/>
  <c r="E1520" i="1" s="1"/>
  <c r="F1520" i="1" s="1"/>
  <c r="B1520" i="1"/>
  <c r="P1520" i="1"/>
  <c r="R1520" i="1" s="1"/>
  <c r="S1520" i="1" s="1"/>
  <c r="C1521" i="1" s="1"/>
  <c r="U1520" i="1"/>
  <c r="T1520" i="1"/>
  <c r="H1520" i="1"/>
  <c r="L1453" i="1"/>
  <c r="M1453" i="1" s="1"/>
  <c r="N1453" i="1" s="1"/>
  <c r="O1453" i="1" s="1"/>
  <c r="Q1453" i="1" s="1"/>
  <c r="K1454" i="1"/>
  <c r="I1519" i="1"/>
  <c r="G1520" i="1"/>
  <c r="D1522" i="1" l="1"/>
  <c r="E1522" i="1" s="1"/>
  <c r="F1522" i="1" s="1"/>
  <c r="A1523" i="1"/>
  <c r="P1522" i="1"/>
  <c r="B1522" i="1"/>
  <c r="H1521" i="1"/>
  <c r="T1521" i="1"/>
  <c r="U1521" i="1"/>
  <c r="D1521" i="1"/>
  <c r="E1521" i="1" s="1"/>
  <c r="F1521" i="1" s="1"/>
  <c r="B1521" i="1"/>
  <c r="P1521" i="1"/>
  <c r="L1454" i="1"/>
  <c r="M1454" i="1" s="1"/>
  <c r="N1454" i="1" s="1"/>
  <c r="O1454" i="1" s="1"/>
  <c r="Q1454" i="1" s="1"/>
  <c r="K1455" i="1"/>
  <c r="I1520" i="1"/>
  <c r="G1521" i="1"/>
  <c r="G1522" i="1" l="1"/>
  <c r="G1523" i="1" s="1"/>
  <c r="H1522" i="1"/>
  <c r="R1521" i="1"/>
  <c r="S1521" i="1" s="1"/>
  <c r="C1522" i="1" s="1"/>
  <c r="U1522" i="1"/>
  <c r="U1523" i="1" s="1"/>
  <c r="T1522" i="1"/>
  <c r="T1523" i="1" s="1"/>
  <c r="R1522" i="1"/>
  <c r="S1522" i="1" s="1"/>
  <c r="P1523" i="1"/>
  <c r="A1524" i="1"/>
  <c r="D1523" i="1"/>
  <c r="E1523" i="1" s="1"/>
  <c r="F1523" i="1" s="1"/>
  <c r="B1523" i="1"/>
  <c r="L1455" i="1"/>
  <c r="M1455" i="1" s="1"/>
  <c r="N1455" i="1" s="1"/>
  <c r="O1455" i="1" s="1"/>
  <c r="Q1455" i="1" s="1"/>
  <c r="K1456" i="1"/>
  <c r="I1521" i="1"/>
  <c r="C1523" i="1" l="1"/>
  <c r="H1523" i="1"/>
  <c r="H1524" i="1" s="1"/>
  <c r="I1522" i="1"/>
  <c r="A1525" i="1"/>
  <c r="D1524" i="1"/>
  <c r="E1524" i="1" s="1"/>
  <c r="F1524" i="1" s="1"/>
  <c r="P1524" i="1"/>
  <c r="B1524" i="1"/>
  <c r="T1524" i="1"/>
  <c r="U1524" i="1"/>
  <c r="R1523" i="1"/>
  <c r="S1523" i="1" s="1"/>
  <c r="G1524" i="1"/>
  <c r="L1456" i="1"/>
  <c r="M1456" i="1" s="1"/>
  <c r="N1456" i="1" s="1"/>
  <c r="O1456" i="1" s="1"/>
  <c r="Q1456" i="1" s="1"/>
  <c r="K1457" i="1"/>
  <c r="C1524" i="1" l="1"/>
  <c r="I1523" i="1"/>
  <c r="U1525" i="1"/>
  <c r="R1524" i="1"/>
  <c r="S1524" i="1" s="1"/>
  <c r="T1525" i="1"/>
  <c r="P1525" i="1"/>
  <c r="A1526" i="1"/>
  <c r="D1525" i="1"/>
  <c r="E1525" i="1" s="1"/>
  <c r="F1525" i="1" s="1"/>
  <c r="B1525" i="1"/>
  <c r="H1525" i="1"/>
  <c r="I1524" i="1"/>
  <c r="G1525" i="1"/>
  <c r="L1457" i="1"/>
  <c r="M1457" i="1" s="1"/>
  <c r="N1457" i="1" s="1"/>
  <c r="O1457" i="1" s="1"/>
  <c r="Q1457" i="1" s="1"/>
  <c r="K1458" i="1"/>
  <c r="C1525" i="1" l="1"/>
  <c r="D1526" i="1"/>
  <c r="E1526" i="1" s="1"/>
  <c r="F1526" i="1" s="1"/>
  <c r="P1526" i="1"/>
  <c r="A1527" i="1"/>
  <c r="B1526" i="1"/>
  <c r="T1526" i="1"/>
  <c r="U1526" i="1"/>
  <c r="R1525" i="1"/>
  <c r="S1525" i="1" s="1"/>
  <c r="H1526" i="1"/>
  <c r="I1525" i="1"/>
  <c r="G1526" i="1"/>
  <c r="L1458" i="1"/>
  <c r="M1458" i="1" s="1"/>
  <c r="N1458" i="1" s="1"/>
  <c r="O1458" i="1" s="1"/>
  <c r="Q1458" i="1" s="1"/>
  <c r="K1459" i="1"/>
  <c r="C1526" i="1" l="1"/>
  <c r="P1527" i="1"/>
  <c r="A1528" i="1"/>
  <c r="D1527" i="1"/>
  <c r="E1527" i="1" s="1"/>
  <c r="F1527" i="1" s="1"/>
  <c r="B1527" i="1"/>
  <c r="H1527" i="1"/>
  <c r="T1527" i="1"/>
  <c r="R1526" i="1"/>
  <c r="S1526" i="1" s="1"/>
  <c r="U1527" i="1"/>
  <c r="I1526" i="1"/>
  <c r="G1527" i="1"/>
  <c r="L1459" i="1"/>
  <c r="M1459" i="1" s="1"/>
  <c r="N1459" i="1" s="1"/>
  <c r="O1459" i="1" s="1"/>
  <c r="Q1459" i="1" s="1"/>
  <c r="K1460" i="1"/>
  <c r="C1527" i="1" l="1"/>
  <c r="H1528" i="1"/>
  <c r="R1527" i="1"/>
  <c r="S1527" i="1" s="1"/>
  <c r="U1528" i="1"/>
  <c r="T1528" i="1"/>
  <c r="D1528" i="1"/>
  <c r="E1528" i="1" s="1"/>
  <c r="F1528" i="1" s="1"/>
  <c r="A1529" i="1"/>
  <c r="B1528" i="1"/>
  <c r="P1528" i="1"/>
  <c r="I1527" i="1"/>
  <c r="G1528" i="1"/>
  <c r="L1460" i="1"/>
  <c r="M1460" i="1" s="1"/>
  <c r="N1460" i="1" s="1"/>
  <c r="O1460" i="1" s="1"/>
  <c r="Q1460" i="1" s="1"/>
  <c r="K1461" i="1"/>
  <c r="C1528" i="1" l="1"/>
  <c r="B1529" i="1"/>
  <c r="D1529" i="1"/>
  <c r="E1529" i="1" s="1"/>
  <c r="F1529" i="1" s="1"/>
  <c r="A1530" i="1"/>
  <c r="P1529" i="1"/>
  <c r="T1529" i="1"/>
  <c r="U1529" i="1"/>
  <c r="R1528" i="1"/>
  <c r="S1528" i="1" s="1"/>
  <c r="H1529" i="1"/>
  <c r="I1528" i="1"/>
  <c r="G1529" i="1"/>
  <c r="L1461" i="1"/>
  <c r="M1461" i="1" s="1"/>
  <c r="N1461" i="1" s="1"/>
  <c r="O1461" i="1" s="1"/>
  <c r="Q1461" i="1" s="1"/>
  <c r="K1462" i="1"/>
  <c r="C1529" i="1" l="1"/>
  <c r="U1530" i="1"/>
  <c r="T1530" i="1"/>
  <c r="R1529" i="1"/>
  <c r="S1529" i="1" s="1"/>
  <c r="B1530" i="1"/>
  <c r="D1530" i="1"/>
  <c r="E1530" i="1" s="1"/>
  <c r="F1530" i="1" s="1"/>
  <c r="P1530" i="1"/>
  <c r="A1531" i="1"/>
  <c r="H1530" i="1"/>
  <c r="I1529" i="1"/>
  <c r="G1530" i="1"/>
  <c r="L1462" i="1"/>
  <c r="M1462" i="1" s="1"/>
  <c r="N1462" i="1" s="1"/>
  <c r="O1462" i="1" s="1"/>
  <c r="Q1462" i="1" s="1"/>
  <c r="K1463" i="1"/>
  <c r="C1530" i="1" l="1"/>
  <c r="A1532" i="1"/>
  <c r="P1531" i="1"/>
  <c r="B1531" i="1"/>
  <c r="D1531" i="1"/>
  <c r="E1531" i="1" s="1"/>
  <c r="F1531" i="1" s="1"/>
  <c r="T1531" i="1"/>
  <c r="U1531" i="1"/>
  <c r="R1530" i="1"/>
  <c r="S1530" i="1" s="1"/>
  <c r="H1531" i="1"/>
  <c r="I1530" i="1"/>
  <c r="G1531" i="1"/>
  <c r="L1463" i="1"/>
  <c r="M1463" i="1" s="1"/>
  <c r="N1463" i="1" s="1"/>
  <c r="O1463" i="1" s="1"/>
  <c r="Q1463" i="1" s="1"/>
  <c r="K1464" i="1"/>
  <c r="C1531" i="1" l="1"/>
  <c r="H1532" i="1"/>
  <c r="R1531" i="1"/>
  <c r="S1531" i="1" s="1"/>
  <c r="T1532" i="1"/>
  <c r="U1532" i="1"/>
  <c r="P1532" i="1"/>
  <c r="A1533" i="1"/>
  <c r="B1532" i="1"/>
  <c r="D1532" i="1"/>
  <c r="E1532" i="1" s="1"/>
  <c r="F1532" i="1" s="1"/>
  <c r="I1531" i="1"/>
  <c r="G1532" i="1"/>
  <c r="L1464" i="1"/>
  <c r="M1464" i="1" s="1"/>
  <c r="N1464" i="1" s="1"/>
  <c r="O1464" i="1" s="1"/>
  <c r="Q1464" i="1" s="1"/>
  <c r="K1465" i="1"/>
  <c r="C1532" i="1" l="1"/>
  <c r="T1533" i="1"/>
  <c r="U1533" i="1"/>
  <c r="R1532" i="1"/>
  <c r="S1532" i="1" s="1"/>
  <c r="A1534" i="1"/>
  <c r="B1533" i="1"/>
  <c r="P1533" i="1"/>
  <c r="D1533" i="1"/>
  <c r="E1533" i="1" s="1"/>
  <c r="F1533" i="1" s="1"/>
  <c r="H1533" i="1"/>
  <c r="I1532" i="1"/>
  <c r="G1533" i="1"/>
  <c r="L1465" i="1"/>
  <c r="M1465" i="1" s="1"/>
  <c r="N1465" i="1" s="1"/>
  <c r="O1465" i="1" s="1"/>
  <c r="Q1465" i="1" s="1"/>
  <c r="K1466" i="1"/>
  <c r="C1533" i="1" l="1"/>
  <c r="D1534" i="1"/>
  <c r="E1534" i="1" s="1"/>
  <c r="F1534" i="1" s="1"/>
  <c r="A1535" i="1"/>
  <c r="P1534" i="1"/>
  <c r="B1534" i="1"/>
  <c r="U1534" i="1"/>
  <c r="R1533" i="1"/>
  <c r="S1533" i="1" s="1"/>
  <c r="T1534" i="1"/>
  <c r="H1534" i="1"/>
  <c r="I1533" i="1"/>
  <c r="G1534" i="1"/>
  <c r="L1466" i="1"/>
  <c r="M1466" i="1" s="1"/>
  <c r="N1466" i="1" s="1"/>
  <c r="O1466" i="1" s="1"/>
  <c r="Q1466" i="1" s="1"/>
  <c r="K1467" i="1"/>
  <c r="C1534" i="1" l="1"/>
  <c r="U1535" i="1"/>
  <c r="R1534" i="1"/>
  <c r="S1534" i="1" s="1"/>
  <c r="T1535" i="1"/>
  <c r="A1536" i="1"/>
  <c r="B1535" i="1"/>
  <c r="D1535" i="1"/>
  <c r="E1535" i="1" s="1"/>
  <c r="F1535" i="1" s="1"/>
  <c r="P1535" i="1"/>
  <c r="H1535" i="1"/>
  <c r="I1534" i="1"/>
  <c r="G1535" i="1"/>
  <c r="L1467" i="1"/>
  <c r="M1467" i="1" s="1"/>
  <c r="N1467" i="1" s="1"/>
  <c r="O1467" i="1" s="1"/>
  <c r="Q1467" i="1" s="1"/>
  <c r="K1468" i="1"/>
  <c r="C1535" i="1" l="1"/>
  <c r="H1536" i="1"/>
  <c r="U1536" i="1"/>
  <c r="R1535" i="1"/>
  <c r="S1535" i="1" s="1"/>
  <c r="T1536" i="1"/>
  <c r="P1536" i="1"/>
  <c r="A1537" i="1"/>
  <c r="D1536" i="1"/>
  <c r="E1536" i="1" s="1"/>
  <c r="F1536" i="1" s="1"/>
  <c r="B1536" i="1"/>
  <c r="I1535" i="1"/>
  <c r="G1536" i="1"/>
  <c r="L1468" i="1"/>
  <c r="M1468" i="1" s="1"/>
  <c r="N1468" i="1" s="1"/>
  <c r="O1468" i="1" s="1"/>
  <c r="Q1468" i="1" s="1"/>
  <c r="K1469" i="1"/>
  <c r="C1536" i="1" l="1"/>
  <c r="P1537" i="1"/>
  <c r="D1537" i="1"/>
  <c r="E1537" i="1" s="1"/>
  <c r="F1537" i="1" s="1"/>
  <c r="A1538" i="1"/>
  <c r="B1537" i="1"/>
  <c r="U1537" i="1"/>
  <c r="R1536" i="1"/>
  <c r="S1536" i="1" s="1"/>
  <c r="T1537" i="1"/>
  <c r="H1537" i="1"/>
  <c r="I1536" i="1"/>
  <c r="G1537" i="1"/>
  <c r="L1469" i="1"/>
  <c r="M1469" i="1" s="1"/>
  <c r="N1469" i="1" s="1"/>
  <c r="O1469" i="1" s="1"/>
  <c r="Q1469" i="1" s="1"/>
  <c r="K1470" i="1"/>
  <c r="C1537" i="1" l="1"/>
  <c r="H1538" i="1"/>
  <c r="B1538" i="1"/>
  <c r="A1539" i="1"/>
  <c r="P1538" i="1"/>
  <c r="D1538" i="1"/>
  <c r="E1538" i="1" s="1"/>
  <c r="F1538" i="1" s="1"/>
  <c r="T1538" i="1"/>
  <c r="R1537" i="1"/>
  <c r="S1537" i="1" s="1"/>
  <c r="U1538" i="1"/>
  <c r="I1537" i="1"/>
  <c r="G1538" i="1"/>
  <c r="L1470" i="1"/>
  <c r="M1470" i="1" s="1"/>
  <c r="N1470" i="1" s="1"/>
  <c r="O1470" i="1" s="1"/>
  <c r="Q1470" i="1" s="1"/>
  <c r="K1471" i="1"/>
  <c r="C1538" i="1" l="1"/>
  <c r="H1539" i="1"/>
  <c r="T1539" i="1"/>
  <c r="U1539" i="1"/>
  <c r="R1538" i="1"/>
  <c r="S1538" i="1" s="1"/>
  <c r="A1540" i="1"/>
  <c r="B1539" i="1"/>
  <c r="P1539" i="1"/>
  <c r="D1539" i="1"/>
  <c r="E1539" i="1" s="1"/>
  <c r="F1539" i="1" s="1"/>
  <c r="I1538" i="1"/>
  <c r="G1539" i="1"/>
  <c r="L1471" i="1"/>
  <c r="M1471" i="1" s="1"/>
  <c r="N1471" i="1" s="1"/>
  <c r="O1471" i="1" s="1"/>
  <c r="Q1471" i="1" s="1"/>
  <c r="K1472" i="1"/>
  <c r="C1539" i="1" l="1"/>
  <c r="R1539" i="1"/>
  <c r="S1539" i="1" s="1"/>
  <c r="C1540" i="1" s="1"/>
  <c r="U1540" i="1"/>
  <c r="K1540" i="1"/>
  <c r="L1540" i="1" s="1"/>
  <c r="T1540" i="1"/>
  <c r="A1541" i="1"/>
  <c r="B1540" i="1"/>
  <c r="D1540" i="1"/>
  <c r="E1540" i="1" s="1"/>
  <c r="F1540" i="1" s="1"/>
  <c r="P1540" i="1"/>
  <c r="H1540" i="1"/>
  <c r="I1539" i="1"/>
  <c r="G1540" i="1"/>
  <c r="L1472" i="1"/>
  <c r="M1472" i="1" s="1"/>
  <c r="N1472" i="1" s="1"/>
  <c r="O1472" i="1" s="1"/>
  <c r="Q1472" i="1" s="1"/>
  <c r="K1473" i="1"/>
  <c r="U1541" i="1" l="1"/>
  <c r="K1541" i="1"/>
  <c r="L1541" i="1" s="1"/>
  <c r="M1541" i="1" s="1"/>
  <c r="N1541" i="1" s="1"/>
  <c r="T1541" i="1"/>
  <c r="R1540" i="1"/>
  <c r="S1540" i="1" s="1"/>
  <c r="C1541" i="1" s="1"/>
  <c r="B1541" i="1"/>
  <c r="D1541" i="1"/>
  <c r="E1541" i="1" s="1"/>
  <c r="F1541" i="1" s="1"/>
  <c r="A1542" i="1"/>
  <c r="P1541" i="1"/>
  <c r="H1541" i="1"/>
  <c r="I1540" i="1"/>
  <c r="G1541" i="1"/>
  <c r="L1473" i="1"/>
  <c r="M1473" i="1" s="1"/>
  <c r="N1473" i="1" s="1"/>
  <c r="O1473" i="1" s="1"/>
  <c r="Q1473" i="1" s="1"/>
  <c r="K1474" i="1"/>
  <c r="D1542" i="1" l="1"/>
  <c r="E1542" i="1" s="1"/>
  <c r="F1542" i="1" s="1"/>
  <c r="A1543" i="1"/>
  <c r="P1542" i="1"/>
  <c r="B1542" i="1"/>
  <c r="H1542" i="1"/>
  <c r="R1541" i="1"/>
  <c r="S1541" i="1" s="1"/>
  <c r="C1542" i="1" s="1"/>
  <c r="K1542" i="1"/>
  <c r="L1542" i="1" s="1"/>
  <c r="M1542" i="1" s="1"/>
  <c r="N1542" i="1" s="1"/>
  <c r="T1542" i="1"/>
  <c r="U1542" i="1"/>
  <c r="I1541" i="1"/>
  <c r="O1541" i="1" s="1"/>
  <c r="Q1541" i="1" s="1"/>
  <c r="G1542" i="1"/>
  <c r="L1474" i="1"/>
  <c r="M1474" i="1" s="1"/>
  <c r="N1474" i="1" s="1"/>
  <c r="O1474" i="1" s="1"/>
  <c r="Q1474" i="1" s="1"/>
  <c r="K1475" i="1"/>
  <c r="R1542" i="1" l="1"/>
  <c r="S1542" i="1" s="1"/>
  <c r="C1543" i="1" s="1"/>
  <c r="U1543" i="1"/>
  <c r="K1543" i="1"/>
  <c r="L1543" i="1" s="1"/>
  <c r="M1543" i="1" s="1"/>
  <c r="N1543" i="1" s="1"/>
  <c r="T1543" i="1"/>
  <c r="B1543" i="1"/>
  <c r="P1543" i="1"/>
  <c r="A1544" i="1"/>
  <c r="D1543" i="1"/>
  <c r="E1543" i="1" s="1"/>
  <c r="F1543" i="1" s="1"/>
  <c r="I1542" i="1"/>
  <c r="O1542" i="1" s="1"/>
  <c r="Q1542" i="1" s="1"/>
  <c r="H1543" i="1"/>
  <c r="G1543" i="1"/>
  <c r="L1475" i="1"/>
  <c r="M1475" i="1" s="1"/>
  <c r="N1475" i="1" s="1"/>
  <c r="O1475" i="1" s="1"/>
  <c r="Q1475" i="1" s="1"/>
  <c r="K1476" i="1"/>
  <c r="B1544" i="1" l="1"/>
  <c r="P1544" i="1"/>
  <c r="A1545" i="1"/>
  <c r="D1544" i="1"/>
  <c r="E1544" i="1" s="1"/>
  <c r="F1544" i="1" s="1"/>
  <c r="T1544" i="1"/>
  <c r="R1543" i="1"/>
  <c r="S1543" i="1" s="1"/>
  <c r="C1544" i="1" s="1"/>
  <c r="U1544" i="1"/>
  <c r="K1544" i="1"/>
  <c r="L1544" i="1" s="1"/>
  <c r="M1544" i="1" s="1"/>
  <c r="N1544" i="1" s="1"/>
  <c r="H1544" i="1"/>
  <c r="I1543" i="1"/>
  <c r="O1543" i="1" s="1"/>
  <c r="Q1543" i="1" s="1"/>
  <c r="G1544" i="1"/>
  <c r="L1476" i="1"/>
  <c r="M1476" i="1" s="1"/>
  <c r="N1476" i="1" s="1"/>
  <c r="O1476" i="1" s="1"/>
  <c r="Q1476" i="1" s="1"/>
  <c r="K1477" i="1"/>
  <c r="A1546" i="1" l="1"/>
  <c r="D1545" i="1"/>
  <c r="E1545" i="1" s="1"/>
  <c r="F1545" i="1" s="1"/>
  <c r="P1545" i="1"/>
  <c r="B1545" i="1"/>
  <c r="K1545" i="1"/>
  <c r="L1545" i="1" s="1"/>
  <c r="M1545" i="1" s="1"/>
  <c r="N1545" i="1" s="1"/>
  <c r="T1545" i="1"/>
  <c r="U1545" i="1"/>
  <c r="R1544" i="1"/>
  <c r="S1544" i="1" s="1"/>
  <c r="C1545" i="1" s="1"/>
  <c r="H1545" i="1"/>
  <c r="I1544" i="1"/>
  <c r="O1544" i="1" s="1"/>
  <c r="Q1544" i="1" s="1"/>
  <c r="G1545" i="1"/>
  <c r="L1477" i="1"/>
  <c r="M1477" i="1" s="1"/>
  <c r="N1477" i="1" s="1"/>
  <c r="O1477" i="1" s="1"/>
  <c r="Q1477" i="1" s="1"/>
  <c r="K1478" i="1"/>
  <c r="K1546" i="1" l="1"/>
  <c r="L1546" i="1" s="1"/>
  <c r="M1546" i="1" s="1"/>
  <c r="N1546" i="1" s="1"/>
  <c r="U1546" i="1"/>
  <c r="T1546" i="1"/>
  <c r="R1545" i="1"/>
  <c r="S1545" i="1" s="1"/>
  <c r="C1546" i="1" s="1"/>
  <c r="H1546" i="1"/>
  <c r="B1546" i="1"/>
  <c r="D1546" i="1"/>
  <c r="E1546" i="1" s="1"/>
  <c r="F1546" i="1" s="1"/>
  <c r="P1546" i="1"/>
  <c r="A1547" i="1"/>
  <c r="I1545" i="1"/>
  <c r="O1545" i="1" s="1"/>
  <c r="Q1545" i="1" s="1"/>
  <c r="G1546" i="1"/>
  <c r="L1478" i="1"/>
  <c r="M1478" i="1" s="1"/>
  <c r="N1478" i="1" s="1"/>
  <c r="O1478" i="1" s="1"/>
  <c r="Q1478" i="1" s="1"/>
  <c r="K1479" i="1"/>
  <c r="B1547" i="1" l="1"/>
  <c r="P1547" i="1"/>
  <c r="D1547" i="1"/>
  <c r="E1547" i="1" s="1"/>
  <c r="F1547" i="1" s="1"/>
  <c r="A1548" i="1"/>
  <c r="H1547" i="1"/>
  <c r="K1547" i="1"/>
  <c r="L1547" i="1" s="1"/>
  <c r="M1547" i="1" s="1"/>
  <c r="N1547" i="1" s="1"/>
  <c r="R1546" i="1"/>
  <c r="S1546" i="1" s="1"/>
  <c r="C1547" i="1" s="1"/>
  <c r="T1547" i="1"/>
  <c r="U1547" i="1"/>
  <c r="I1546" i="1"/>
  <c r="O1546" i="1" s="1"/>
  <c r="Q1546" i="1" s="1"/>
  <c r="G1547" i="1"/>
  <c r="L1479" i="1"/>
  <c r="M1479" i="1" s="1"/>
  <c r="N1479" i="1" s="1"/>
  <c r="O1479" i="1" s="1"/>
  <c r="Q1479" i="1" s="1"/>
  <c r="K1480" i="1"/>
  <c r="H1548" i="1" l="1"/>
  <c r="D1548" i="1"/>
  <c r="E1548" i="1" s="1"/>
  <c r="F1548" i="1" s="1"/>
  <c r="B1548" i="1"/>
  <c r="A1549" i="1"/>
  <c r="P1548" i="1"/>
  <c r="K1548" i="1"/>
  <c r="L1548" i="1" s="1"/>
  <c r="M1548" i="1" s="1"/>
  <c r="N1548" i="1" s="1"/>
  <c r="U1548" i="1"/>
  <c r="R1547" i="1"/>
  <c r="S1547" i="1" s="1"/>
  <c r="C1548" i="1" s="1"/>
  <c r="T1548" i="1"/>
  <c r="I1547" i="1"/>
  <c r="O1547" i="1" s="1"/>
  <c r="Q1547" i="1" s="1"/>
  <c r="G1548" i="1"/>
  <c r="L1480" i="1"/>
  <c r="M1480" i="1" s="1"/>
  <c r="N1480" i="1" s="1"/>
  <c r="O1480" i="1" s="1"/>
  <c r="Q1480" i="1" s="1"/>
  <c r="K1481" i="1"/>
  <c r="T1549" i="1" l="1"/>
  <c r="U1549" i="1"/>
  <c r="K1549" i="1"/>
  <c r="L1549" i="1" s="1"/>
  <c r="M1549" i="1" s="1"/>
  <c r="N1549" i="1" s="1"/>
  <c r="R1548" i="1"/>
  <c r="S1548" i="1" s="1"/>
  <c r="C1549" i="1" s="1"/>
  <c r="B1549" i="1"/>
  <c r="P1549" i="1"/>
  <c r="D1549" i="1"/>
  <c r="E1549" i="1" s="1"/>
  <c r="F1549" i="1" s="1"/>
  <c r="A1550" i="1"/>
  <c r="H1549" i="1"/>
  <c r="I1548" i="1"/>
  <c r="O1548" i="1" s="1"/>
  <c r="Q1548" i="1" s="1"/>
  <c r="G1549" i="1"/>
  <c r="L1481" i="1"/>
  <c r="M1481" i="1" s="1"/>
  <c r="N1481" i="1" s="1"/>
  <c r="O1481" i="1" s="1"/>
  <c r="Q1481" i="1" s="1"/>
  <c r="K1482" i="1"/>
  <c r="B1550" i="1" l="1"/>
  <c r="P1550" i="1"/>
  <c r="D1550" i="1"/>
  <c r="E1550" i="1" s="1"/>
  <c r="F1550" i="1" s="1"/>
  <c r="A1551" i="1"/>
  <c r="K1550" i="1"/>
  <c r="L1550" i="1" s="1"/>
  <c r="M1550" i="1" s="1"/>
  <c r="N1550" i="1" s="1"/>
  <c r="R1549" i="1"/>
  <c r="S1549" i="1" s="1"/>
  <c r="C1550" i="1" s="1"/>
  <c r="T1550" i="1"/>
  <c r="U1550" i="1"/>
  <c r="H1550" i="1"/>
  <c r="I1549" i="1"/>
  <c r="O1549" i="1" s="1"/>
  <c r="Q1549" i="1" s="1"/>
  <c r="G1550" i="1"/>
  <c r="L1482" i="1"/>
  <c r="M1482" i="1" s="1"/>
  <c r="N1482" i="1" s="1"/>
  <c r="O1482" i="1" s="1"/>
  <c r="Q1482" i="1" s="1"/>
  <c r="K1483" i="1"/>
  <c r="B1551" i="1" l="1"/>
  <c r="A1552" i="1"/>
  <c r="D1551" i="1"/>
  <c r="E1551" i="1" s="1"/>
  <c r="F1551" i="1" s="1"/>
  <c r="P1551" i="1"/>
  <c r="R1550" i="1"/>
  <c r="S1550" i="1" s="1"/>
  <c r="C1551" i="1" s="1"/>
  <c r="U1551" i="1"/>
  <c r="K1551" i="1"/>
  <c r="L1551" i="1" s="1"/>
  <c r="M1551" i="1" s="1"/>
  <c r="N1551" i="1" s="1"/>
  <c r="T1551" i="1"/>
  <c r="H1551" i="1"/>
  <c r="I1550" i="1"/>
  <c r="O1550" i="1" s="1"/>
  <c r="Q1550" i="1" s="1"/>
  <c r="G1551" i="1"/>
  <c r="L1483" i="1"/>
  <c r="M1483" i="1" s="1"/>
  <c r="N1483" i="1" s="1"/>
  <c r="O1483" i="1" s="1"/>
  <c r="Q1483" i="1" s="1"/>
  <c r="K1484" i="1"/>
  <c r="R1551" i="1" l="1"/>
  <c r="S1551" i="1" s="1"/>
  <c r="C1552" i="1" s="1"/>
  <c r="U1552" i="1"/>
  <c r="T1552" i="1"/>
  <c r="K1552" i="1"/>
  <c r="L1552" i="1" s="1"/>
  <c r="M1552" i="1" s="1"/>
  <c r="N1552" i="1" s="1"/>
  <c r="B1552" i="1"/>
  <c r="D1552" i="1"/>
  <c r="E1552" i="1" s="1"/>
  <c r="F1552" i="1" s="1"/>
  <c r="P1552" i="1"/>
  <c r="A1553" i="1"/>
  <c r="H1552" i="1"/>
  <c r="I1551" i="1"/>
  <c r="O1551" i="1" s="1"/>
  <c r="Q1551" i="1" s="1"/>
  <c r="G1552" i="1"/>
  <c r="L1484" i="1"/>
  <c r="M1484" i="1" s="1"/>
  <c r="N1484" i="1" s="1"/>
  <c r="O1484" i="1" s="1"/>
  <c r="Q1484" i="1" s="1"/>
  <c r="K1485" i="1"/>
  <c r="U1553" i="1" l="1"/>
  <c r="R1552" i="1"/>
  <c r="S1552" i="1" s="1"/>
  <c r="C1553" i="1" s="1"/>
  <c r="T1553" i="1"/>
  <c r="K1553" i="1"/>
  <c r="L1553" i="1" s="1"/>
  <c r="M1553" i="1" s="1"/>
  <c r="N1553" i="1" s="1"/>
  <c r="H1553" i="1"/>
  <c r="P1553" i="1"/>
  <c r="D1553" i="1"/>
  <c r="E1553" i="1" s="1"/>
  <c r="F1553" i="1" s="1"/>
  <c r="A1554" i="1"/>
  <c r="B1553" i="1"/>
  <c r="I1552" i="1"/>
  <c r="O1552" i="1" s="1"/>
  <c r="Q1552" i="1" s="1"/>
  <c r="G1553" i="1"/>
  <c r="L1485" i="1"/>
  <c r="M1485" i="1" s="1"/>
  <c r="N1485" i="1" s="1"/>
  <c r="O1485" i="1" s="1"/>
  <c r="Q1485" i="1" s="1"/>
  <c r="K1486" i="1"/>
  <c r="P1554" i="1" l="1"/>
  <c r="A1555" i="1"/>
  <c r="D1554" i="1"/>
  <c r="E1554" i="1" s="1"/>
  <c r="F1554" i="1" s="1"/>
  <c r="B1554" i="1"/>
  <c r="T1554" i="1"/>
  <c r="K1554" i="1"/>
  <c r="L1554" i="1" s="1"/>
  <c r="M1554" i="1" s="1"/>
  <c r="N1554" i="1" s="1"/>
  <c r="U1554" i="1"/>
  <c r="R1553" i="1"/>
  <c r="S1553" i="1" s="1"/>
  <c r="C1554" i="1" s="1"/>
  <c r="H1554" i="1"/>
  <c r="I1553" i="1"/>
  <c r="O1553" i="1" s="1"/>
  <c r="Q1553" i="1" s="1"/>
  <c r="G1554" i="1"/>
  <c r="L1486" i="1"/>
  <c r="M1486" i="1" s="1"/>
  <c r="N1486" i="1" s="1"/>
  <c r="O1486" i="1" s="1"/>
  <c r="Q1486" i="1" s="1"/>
  <c r="K1487" i="1"/>
  <c r="H1555" i="1" l="1"/>
  <c r="B1555" i="1"/>
  <c r="P1555" i="1"/>
  <c r="A1556" i="1"/>
  <c r="D1555" i="1"/>
  <c r="E1555" i="1" s="1"/>
  <c r="F1555" i="1" s="1"/>
  <c r="K1555" i="1"/>
  <c r="L1555" i="1" s="1"/>
  <c r="M1555" i="1" s="1"/>
  <c r="N1555" i="1" s="1"/>
  <c r="T1555" i="1"/>
  <c r="U1555" i="1"/>
  <c r="R1554" i="1"/>
  <c r="S1554" i="1" s="1"/>
  <c r="C1555" i="1" s="1"/>
  <c r="I1554" i="1"/>
  <c r="O1554" i="1" s="1"/>
  <c r="Q1554" i="1" s="1"/>
  <c r="G1555" i="1"/>
  <c r="L1487" i="1"/>
  <c r="M1487" i="1" s="1"/>
  <c r="N1487" i="1" s="1"/>
  <c r="O1487" i="1" s="1"/>
  <c r="Q1487" i="1" s="1"/>
  <c r="K1488" i="1"/>
  <c r="H1556" i="1" l="1"/>
  <c r="B1556" i="1"/>
  <c r="A1557" i="1"/>
  <c r="P1556" i="1"/>
  <c r="D1556" i="1"/>
  <c r="E1556" i="1" s="1"/>
  <c r="F1556" i="1" s="1"/>
  <c r="R1555" i="1"/>
  <c r="S1555" i="1" s="1"/>
  <c r="C1556" i="1" s="1"/>
  <c r="U1556" i="1"/>
  <c r="K1556" i="1"/>
  <c r="L1556" i="1" s="1"/>
  <c r="M1556" i="1" s="1"/>
  <c r="N1556" i="1" s="1"/>
  <c r="T1556" i="1"/>
  <c r="I1555" i="1"/>
  <c r="O1555" i="1" s="1"/>
  <c r="Q1555" i="1" s="1"/>
  <c r="G1556" i="1"/>
  <c r="L1488" i="1"/>
  <c r="M1488" i="1" s="1"/>
  <c r="N1488" i="1" s="1"/>
  <c r="O1488" i="1" s="1"/>
  <c r="Q1488" i="1" s="1"/>
  <c r="K1489" i="1"/>
  <c r="T1557" i="1" l="1"/>
  <c r="U1557" i="1"/>
  <c r="R1556" i="1"/>
  <c r="S1556" i="1" s="1"/>
  <c r="C1557" i="1" s="1"/>
  <c r="K1557" i="1"/>
  <c r="L1557" i="1" s="1"/>
  <c r="M1557" i="1" s="1"/>
  <c r="N1557" i="1" s="1"/>
  <c r="P1557" i="1"/>
  <c r="B1557" i="1"/>
  <c r="D1557" i="1"/>
  <c r="E1557" i="1" s="1"/>
  <c r="F1557" i="1" s="1"/>
  <c r="A1558" i="1"/>
  <c r="H1557" i="1"/>
  <c r="I1556" i="1"/>
  <c r="O1556" i="1" s="1"/>
  <c r="Q1556" i="1" s="1"/>
  <c r="G1557" i="1"/>
  <c r="L1489" i="1"/>
  <c r="M1489" i="1" s="1"/>
  <c r="N1489" i="1" s="1"/>
  <c r="O1489" i="1" s="1"/>
  <c r="Q1489" i="1" s="1"/>
  <c r="K1490" i="1"/>
  <c r="A1559" i="1" l="1"/>
  <c r="B1558" i="1"/>
  <c r="D1558" i="1"/>
  <c r="E1558" i="1" s="1"/>
  <c r="F1558" i="1" s="1"/>
  <c r="P1558" i="1"/>
  <c r="T1558" i="1"/>
  <c r="R1557" i="1"/>
  <c r="S1557" i="1" s="1"/>
  <c r="C1558" i="1" s="1"/>
  <c r="U1558" i="1"/>
  <c r="K1558" i="1"/>
  <c r="L1558" i="1" s="1"/>
  <c r="M1558" i="1" s="1"/>
  <c r="N1558" i="1" s="1"/>
  <c r="H1558" i="1"/>
  <c r="I1557" i="1"/>
  <c r="O1557" i="1" s="1"/>
  <c r="Q1557" i="1" s="1"/>
  <c r="G1558" i="1"/>
  <c r="L1490" i="1"/>
  <c r="M1490" i="1" s="1"/>
  <c r="N1490" i="1" s="1"/>
  <c r="O1490" i="1" s="1"/>
  <c r="Q1490" i="1" s="1"/>
  <c r="K1491" i="1"/>
  <c r="H1559" i="1" l="1"/>
  <c r="K1559" i="1"/>
  <c r="L1559" i="1" s="1"/>
  <c r="M1559" i="1" s="1"/>
  <c r="N1559" i="1" s="1"/>
  <c r="R1558" i="1"/>
  <c r="S1558" i="1" s="1"/>
  <c r="C1559" i="1" s="1"/>
  <c r="U1559" i="1"/>
  <c r="T1559" i="1"/>
  <c r="B1559" i="1"/>
  <c r="A1560" i="1"/>
  <c r="D1559" i="1"/>
  <c r="E1559" i="1" s="1"/>
  <c r="F1559" i="1" s="1"/>
  <c r="P1559" i="1"/>
  <c r="I1558" i="1"/>
  <c r="O1558" i="1" s="1"/>
  <c r="Q1558" i="1" s="1"/>
  <c r="G1559" i="1"/>
  <c r="L1491" i="1"/>
  <c r="M1491" i="1" s="1"/>
  <c r="N1491" i="1" s="1"/>
  <c r="O1491" i="1" s="1"/>
  <c r="Q1491" i="1" s="1"/>
  <c r="K1492" i="1"/>
  <c r="B1560" i="1" l="1"/>
  <c r="P1560" i="1"/>
  <c r="D1560" i="1"/>
  <c r="E1560" i="1" s="1"/>
  <c r="F1560" i="1" s="1"/>
  <c r="A1561" i="1"/>
  <c r="U1560" i="1"/>
  <c r="T1560" i="1"/>
  <c r="K1560" i="1"/>
  <c r="L1560" i="1" s="1"/>
  <c r="M1560" i="1" s="1"/>
  <c r="N1560" i="1" s="1"/>
  <c r="R1559" i="1"/>
  <c r="S1559" i="1" s="1"/>
  <c r="C1560" i="1" s="1"/>
  <c r="H1560" i="1"/>
  <c r="I1559" i="1"/>
  <c r="O1559" i="1" s="1"/>
  <c r="Q1559" i="1" s="1"/>
  <c r="G1560" i="1"/>
  <c r="L1492" i="1"/>
  <c r="M1492" i="1" s="1"/>
  <c r="N1492" i="1" s="1"/>
  <c r="O1492" i="1" s="1"/>
  <c r="Q1492" i="1" s="1"/>
  <c r="K1493" i="1"/>
  <c r="H1561" i="1" l="1"/>
  <c r="P1561" i="1"/>
  <c r="A1562" i="1"/>
  <c r="B1561" i="1"/>
  <c r="D1561" i="1"/>
  <c r="E1561" i="1" s="1"/>
  <c r="F1561" i="1" s="1"/>
  <c r="K1561" i="1"/>
  <c r="L1561" i="1" s="1"/>
  <c r="M1561" i="1" s="1"/>
  <c r="N1561" i="1" s="1"/>
  <c r="T1561" i="1"/>
  <c r="U1561" i="1"/>
  <c r="R1560" i="1"/>
  <c r="S1560" i="1" s="1"/>
  <c r="C1561" i="1" s="1"/>
  <c r="I1560" i="1"/>
  <c r="O1560" i="1" s="1"/>
  <c r="Q1560" i="1" s="1"/>
  <c r="G1561" i="1"/>
  <c r="L1493" i="1"/>
  <c r="M1493" i="1" s="1"/>
  <c r="N1493" i="1" s="1"/>
  <c r="O1493" i="1" s="1"/>
  <c r="Q1493" i="1" s="1"/>
  <c r="K1494" i="1"/>
  <c r="H1562" i="1" l="1"/>
  <c r="D1562" i="1"/>
  <c r="E1562" i="1" s="1"/>
  <c r="F1562" i="1" s="1"/>
  <c r="B1562" i="1"/>
  <c r="P1562" i="1"/>
  <c r="A1563" i="1"/>
  <c r="R1561" i="1"/>
  <c r="S1561" i="1" s="1"/>
  <c r="C1562" i="1" s="1"/>
  <c r="K1562" i="1"/>
  <c r="L1562" i="1" s="1"/>
  <c r="M1562" i="1" s="1"/>
  <c r="N1562" i="1" s="1"/>
  <c r="T1562" i="1"/>
  <c r="U1562" i="1"/>
  <c r="I1561" i="1"/>
  <c r="O1561" i="1" s="1"/>
  <c r="Q1561" i="1" s="1"/>
  <c r="G1562" i="1"/>
  <c r="L1494" i="1"/>
  <c r="M1494" i="1" s="1"/>
  <c r="N1494" i="1" s="1"/>
  <c r="O1494" i="1" s="1"/>
  <c r="Q1494" i="1" s="1"/>
  <c r="K1495" i="1"/>
  <c r="P1563" i="1" l="1"/>
  <c r="A1564" i="1"/>
  <c r="D1563" i="1"/>
  <c r="E1563" i="1" s="1"/>
  <c r="F1563" i="1" s="1"/>
  <c r="B1563" i="1"/>
  <c r="R1562" i="1"/>
  <c r="S1562" i="1" s="1"/>
  <c r="C1563" i="1" s="1"/>
  <c r="U1563" i="1"/>
  <c r="K1563" i="1"/>
  <c r="L1563" i="1" s="1"/>
  <c r="M1563" i="1" s="1"/>
  <c r="N1563" i="1" s="1"/>
  <c r="T1563" i="1"/>
  <c r="I1562" i="1"/>
  <c r="O1562" i="1" s="1"/>
  <c r="Q1562" i="1" s="1"/>
  <c r="H1563" i="1"/>
  <c r="G1563" i="1"/>
  <c r="L1495" i="1"/>
  <c r="M1495" i="1" s="1"/>
  <c r="N1495" i="1" s="1"/>
  <c r="O1495" i="1" s="1"/>
  <c r="Q1495" i="1" s="1"/>
  <c r="K1496" i="1"/>
  <c r="H1564" i="1" l="1"/>
  <c r="A1565" i="1"/>
  <c r="P1564" i="1"/>
  <c r="D1564" i="1"/>
  <c r="E1564" i="1" s="1"/>
  <c r="F1564" i="1" s="1"/>
  <c r="B1564" i="1"/>
  <c r="K1564" i="1"/>
  <c r="L1564" i="1" s="1"/>
  <c r="M1564" i="1" s="1"/>
  <c r="N1564" i="1" s="1"/>
  <c r="R1563" i="1"/>
  <c r="S1563" i="1" s="1"/>
  <c r="C1564" i="1" s="1"/>
  <c r="U1564" i="1"/>
  <c r="T1564" i="1"/>
  <c r="I1563" i="1"/>
  <c r="O1563" i="1" s="1"/>
  <c r="Q1563" i="1" s="1"/>
  <c r="G1564" i="1"/>
  <c r="L1496" i="1"/>
  <c r="M1496" i="1" s="1"/>
  <c r="N1496" i="1" s="1"/>
  <c r="O1496" i="1" s="1"/>
  <c r="Q1496" i="1" s="1"/>
  <c r="K1497" i="1"/>
  <c r="H1565" i="1" l="1"/>
  <c r="T1565" i="1"/>
  <c r="R1564" i="1"/>
  <c r="S1564" i="1" s="1"/>
  <c r="C1565" i="1" s="1"/>
  <c r="K1565" i="1"/>
  <c r="L1565" i="1" s="1"/>
  <c r="M1565" i="1" s="1"/>
  <c r="N1565" i="1" s="1"/>
  <c r="U1565" i="1"/>
  <c r="B1565" i="1"/>
  <c r="P1565" i="1"/>
  <c r="D1565" i="1"/>
  <c r="E1565" i="1" s="1"/>
  <c r="F1565" i="1" s="1"/>
  <c r="A1566" i="1"/>
  <c r="I1564" i="1"/>
  <c r="O1564" i="1" s="1"/>
  <c r="Q1564" i="1" s="1"/>
  <c r="G1565" i="1"/>
  <c r="L1497" i="1"/>
  <c r="M1497" i="1" s="1"/>
  <c r="N1497" i="1" s="1"/>
  <c r="O1497" i="1" s="1"/>
  <c r="Q1497" i="1" s="1"/>
  <c r="K1498" i="1"/>
  <c r="K1566" i="1" l="1"/>
  <c r="L1566" i="1" s="1"/>
  <c r="M1566" i="1" s="1"/>
  <c r="N1566" i="1" s="1"/>
  <c r="T1566" i="1"/>
  <c r="R1565" i="1"/>
  <c r="S1565" i="1" s="1"/>
  <c r="C1566" i="1" s="1"/>
  <c r="U1566" i="1"/>
  <c r="B1566" i="1"/>
  <c r="D1566" i="1"/>
  <c r="E1566" i="1" s="1"/>
  <c r="F1566" i="1" s="1"/>
  <c r="P1566" i="1"/>
  <c r="A1567" i="1"/>
  <c r="H1566" i="1"/>
  <c r="I1565" i="1"/>
  <c r="O1565" i="1" s="1"/>
  <c r="Q1565" i="1" s="1"/>
  <c r="G1566" i="1"/>
  <c r="L1498" i="1"/>
  <c r="M1498" i="1" s="1"/>
  <c r="N1498" i="1" s="1"/>
  <c r="O1498" i="1" s="1"/>
  <c r="Q1498" i="1" s="1"/>
  <c r="K1499" i="1"/>
  <c r="A1568" i="1" l="1"/>
  <c r="P1567" i="1"/>
  <c r="B1567" i="1"/>
  <c r="D1567" i="1"/>
  <c r="E1567" i="1" s="1"/>
  <c r="F1567" i="1" s="1"/>
  <c r="H1567" i="1"/>
  <c r="R1566" i="1"/>
  <c r="S1566" i="1" s="1"/>
  <c r="C1567" i="1" s="1"/>
  <c r="T1567" i="1"/>
  <c r="K1567" i="1"/>
  <c r="L1567" i="1" s="1"/>
  <c r="M1567" i="1" s="1"/>
  <c r="N1567" i="1" s="1"/>
  <c r="U1567" i="1"/>
  <c r="I1566" i="1"/>
  <c r="O1566" i="1" s="1"/>
  <c r="Q1566" i="1" s="1"/>
  <c r="G1567" i="1"/>
  <c r="L1499" i="1"/>
  <c r="M1499" i="1" s="1"/>
  <c r="N1499" i="1" s="1"/>
  <c r="O1499" i="1" s="1"/>
  <c r="Q1499" i="1" s="1"/>
  <c r="K1500" i="1"/>
  <c r="H1568" i="1" l="1"/>
  <c r="U1568" i="1"/>
  <c r="R1567" i="1"/>
  <c r="S1567" i="1" s="1"/>
  <c r="C1568" i="1" s="1"/>
  <c r="K1568" i="1"/>
  <c r="L1568" i="1" s="1"/>
  <c r="M1568" i="1" s="1"/>
  <c r="N1568" i="1" s="1"/>
  <c r="T1568" i="1"/>
  <c r="B1568" i="1"/>
  <c r="P1568" i="1"/>
  <c r="D1568" i="1"/>
  <c r="E1568" i="1" s="1"/>
  <c r="F1568" i="1" s="1"/>
  <c r="A1569" i="1"/>
  <c r="I1567" i="1"/>
  <c r="O1567" i="1" s="1"/>
  <c r="Q1567" i="1" s="1"/>
  <c r="G1568" i="1"/>
  <c r="L1500" i="1"/>
  <c r="M1500" i="1" s="1"/>
  <c r="N1500" i="1" s="1"/>
  <c r="O1500" i="1" s="1"/>
  <c r="Q1500" i="1" s="1"/>
  <c r="K1501" i="1"/>
  <c r="T1569" i="1" l="1"/>
  <c r="U1569" i="1"/>
  <c r="R1568" i="1"/>
  <c r="S1568" i="1" s="1"/>
  <c r="C1569" i="1" s="1"/>
  <c r="K1569" i="1"/>
  <c r="L1569" i="1" s="1"/>
  <c r="M1569" i="1" s="1"/>
  <c r="N1569" i="1" s="1"/>
  <c r="D1569" i="1"/>
  <c r="E1569" i="1" s="1"/>
  <c r="F1569" i="1" s="1"/>
  <c r="P1569" i="1"/>
  <c r="B1569" i="1"/>
  <c r="A1570" i="1"/>
  <c r="H1569" i="1"/>
  <c r="I1568" i="1"/>
  <c r="O1568" i="1" s="1"/>
  <c r="Q1568" i="1" s="1"/>
  <c r="G1569" i="1"/>
  <c r="L1501" i="1"/>
  <c r="M1501" i="1" s="1"/>
  <c r="N1501" i="1" s="1"/>
  <c r="O1501" i="1" s="1"/>
  <c r="Q1501" i="1" s="1"/>
  <c r="K1502" i="1"/>
  <c r="R1569" i="1" l="1"/>
  <c r="S1569" i="1" s="1"/>
  <c r="C1570" i="1" s="1"/>
  <c r="T1570" i="1"/>
  <c r="K1570" i="1"/>
  <c r="L1570" i="1" s="1"/>
  <c r="M1570" i="1" s="1"/>
  <c r="N1570" i="1" s="1"/>
  <c r="U1570" i="1"/>
  <c r="H1570" i="1"/>
  <c r="P1570" i="1"/>
  <c r="B1570" i="1"/>
  <c r="D1570" i="1"/>
  <c r="E1570" i="1" s="1"/>
  <c r="F1570" i="1" s="1"/>
  <c r="A1571" i="1"/>
  <c r="I1569" i="1"/>
  <c r="O1569" i="1" s="1"/>
  <c r="Q1569" i="1" s="1"/>
  <c r="G1570" i="1"/>
  <c r="L1502" i="1"/>
  <c r="M1502" i="1" s="1"/>
  <c r="N1502" i="1" s="1"/>
  <c r="O1502" i="1" s="1"/>
  <c r="Q1502" i="1" s="1"/>
  <c r="K1503" i="1"/>
  <c r="U1571" i="1" l="1"/>
  <c r="T1571" i="1"/>
  <c r="K1571" i="1"/>
  <c r="L1571" i="1" s="1"/>
  <c r="M1571" i="1" s="1"/>
  <c r="N1571" i="1" s="1"/>
  <c r="R1570" i="1"/>
  <c r="S1570" i="1" s="1"/>
  <c r="C1571" i="1" s="1"/>
  <c r="H1571" i="1"/>
  <c r="P1571" i="1"/>
  <c r="A1572" i="1"/>
  <c r="D1571" i="1"/>
  <c r="E1571" i="1" s="1"/>
  <c r="F1571" i="1" s="1"/>
  <c r="B1571" i="1"/>
  <c r="I1570" i="1"/>
  <c r="O1570" i="1" s="1"/>
  <c r="Q1570" i="1" s="1"/>
  <c r="G1571" i="1"/>
  <c r="L1503" i="1"/>
  <c r="M1503" i="1" s="1"/>
  <c r="N1503" i="1" s="1"/>
  <c r="O1503" i="1" s="1"/>
  <c r="Q1503" i="1" s="1"/>
  <c r="K1504" i="1"/>
  <c r="T1572" i="1" l="1"/>
  <c r="R1571" i="1"/>
  <c r="S1571" i="1" s="1"/>
  <c r="C1572" i="1" s="1"/>
  <c r="K1572" i="1"/>
  <c r="L1572" i="1" s="1"/>
  <c r="M1572" i="1" s="1"/>
  <c r="N1572" i="1" s="1"/>
  <c r="U1572" i="1"/>
  <c r="H1572" i="1"/>
  <c r="B1572" i="1"/>
  <c r="A1573" i="1"/>
  <c r="D1572" i="1"/>
  <c r="E1572" i="1" s="1"/>
  <c r="F1572" i="1" s="1"/>
  <c r="P1572" i="1"/>
  <c r="I1571" i="1"/>
  <c r="O1571" i="1" s="1"/>
  <c r="Q1571" i="1" s="1"/>
  <c r="G1572" i="1"/>
  <c r="L1504" i="1"/>
  <c r="M1504" i="1" s="1"/>
  <c r="N1504" i="1" s="1"/>
  <c r="O1504" i="1" s="1"/>
  <c r="Q1504" i="1" s="1"/>
  <c r="K1505" i="1"/>
  <c r="B1573" i="1" l="1"/>
  <c r="P1573" i="1"/>
  <c r="A1574" i="1"/>
  <c r="D1573" i="1"/>
  <c r="E1573" i="1" s="1"/>
  <c r="F1573" i="1" s="1"/>
  <c r="H1573" i="1"/>
  <c r="R1572" i="1"/>
  <c r="S1572" i="1" s="1"/>
  <c r="C1573" i="1" s="1"/>
  <c r="K1573" i="1"/>
  <c r="L1573" i="1" s="1"/>
  <c r="M1573" i="1" s="1"/>
  <c r="N1573" i="1" s="1"/>
  <c r="U1573" i="1"/>
  <c r="T1573" i="1"/>
  <c r="I1572" i="1"/>
  <c r="O1572" i="1" s="1"/>
  <c r="Q1572" i="1" s="1"/>
  <c r="G1573" i="1"/>
  <c r="L1505" i="1"/>
  <c r="M1505" i="1" s="1"/>
  <c r="N1505" i="1" s="1"/>
  <c r="O1505" i="1" s="1"/>
  <c r="Q1505" i="1" s="1"/>
  <c r="K1506" i="1"/>
  <c r="H1574" i="1" l="1"/>
  <c r="D1574" i="1"/>
  <c r="E1574" i="1" s="1"/>
  <c r="F1574" i="1" s="1"/>
  <c r="A1575" i="1"/>
  <c r="P1574" i="1"/>
  <c r="B1574" i="1"/>
  <c r="K1574" i="1"/>
  <c r="L1574" i="1" s="1"/>
  <c r="M1574" i="1" s="1"/>
  <c r="N1574" i="1" s="1"/>
  <c r="T1574" i="1"/>
  <c r="R1573" i="1"/>
  <c r="S1573" i="1" s="1"/>
  <c r="C1574" i="1" s="1"/>
  <c r="U1574" i="1"/>
  <c r="I1573" i="1"/>
  <c r="O1573" i="1" s="1"/>
  <c r="Q1573" i="1" s="1"/>
  <c r="G1574" i="1"/>
  <c r="L1506" i="1"/>
  <c r="M1506" i="1" s="1"/>
  <c r="N1506" i="1" s="1"/>
  <c r="O1506" i="1" s="1"/>
  <c r="Q1506" i="1" s="1"/>
  <c r="K1507" i="1"/>
  <c r="R1574" i="1" l="1"/>
  <c r="S1574" i="1" s="1"/>
  <c r="C1575" i="1" s="1"/>
  <c r="U1575" i="1"/>
  <c r="T1575" i="1"/>
  <c r="K1575" i="1"/>
  <c r="L1575" i="1" s="1"/>
  <c r="M1575" i="1" s="1"/>
  <c r="N1575" i="1" s="1"/>
  <c r="D1575" i="1"/>
  <c r="E1575" i="1" s="1"/>
  <c r="F1575" i="1" s="1"/>
  <c r="B1575" i="1"/>
  <c r="A1576" i="1"/>
  <c r="P1575" i="1"/>
  <c r="H1575" i="1"/>
  <c r="I1574" i="1"/>
  <c r="O1574" i="1" s="1"/>
  <c r="Q1574" i="1" s="1"/>
  <c r="G1575" i="1"/>
  <c r="L1507" i="1"/>
  <c r="M1507" i="1" s="1"/>
  <c r="N1507" i="1" s="1"/>
  <c r="O1507" i="1" s="1"/>
  <c r="Q1507" i="1" s="1"/>
  <c r="K1508" i="1"/>
  <c r="B1576" i="1" l="1"/>
  <c r="D1576" i="1"/>
  <c r="E1576" i="1" s="1"/>
  <c r="F1576" i="1" s="1"/>
  <c r="P1576" i="1"/>
  <c r="A1577" i="1"/>
  <c r="H1576" i="1"/>
  <c r="U1576" i="1"/>
  <c r="K1576" i="1"/>
  <c r="L1576" i="1" s="1"/>
  <c r="M1576" i="1" s="1"/>
  <c r="N1576" i="1" s="1"/>
  <c r="R1575" i="1"/>
  <c r="S1575" i="1" s="1"/>
  <c r="C1576" i="1" s="1"/>
  <c r="T1576" i="1"/>
  <c r="I1575" i="1"/>
  <c r="O1575" i="1" s="1"/>
  <c r="Q1575" i="1" s="1"/>
  <c r="G1576" i="1"/>
  <c r="L1508" i="1"/>
  <c r="M1508" i="1" s="1"/>
  <c r="N1508" i="1" s="1"/>
  <c r="O1508" i="1" s="1"/>
  <c r="Q1508" i="1" s="1"/>
  <c r="K1509" i="1"/>
  <c r="H1577" i="1" l="1"/>
  <c r="B1577" i="1"/>
  <c r="D1577" i="1"/>
  <c r="E1577" i="1" s="1"/>
  <c r="F1577" i="1" s="1"/>
  <c r="A1578" i="1"/>
  <c r="P1577" i="1"/>
  <c r="K1577" i="1"/>
  <c r="L1577" i="1" s="1"/>
  <c r="M1577" i="1" s="1"/>
  <c r="N1577" i="1" s="1"/>
  <c r="T1577" i="1"/>
  <c r="R1576" i="1"/>
  <c r="S1576" i="1" s="1"/>
  <c r="C1577" i="1" s="1"/>
  <c r="U1577" i="1"/>
  <c r="I1576" i="1"/>
  <c r="O1576" i="1" s="1"/>
  <c r="Q1576" i="1" s="1"/>
  <c r="G1577" i="1"/>
  <c r="L1509" i="1"/>
  <c r="M1509" i="1" s="1"/>
  <c r="N1509" i="1" s="1"/>
  <c r="O1509" i="1" s="1"/>
  <c r="Q1509" i="1" s="1"/>
  <c r="K1510" i="1"/>
  <c r="U1578" i="1" l="1"/>
  <c r="R1577" i="1"/>
  <c r="S1577" i="1" s="1"/>
  <c r="C1578" i="1" s="1"/>
  <c r="T1578" i="1"/>
  <c r="K1578" i="1"/>
  <c r="L1578" i="1" s="1"/>
  <c r="M1578" i="1" s="1"/>
  <c r="N1578" i="1" s="1"/>
  <c r="B1578" i="1"/>
  <c r="P1578" i="1"/>
  <c r="D1578" i="1"/>
  <c r="E1578" i="1" s="1"/>
  <c r="F1578" i="1" s="1"/>
  <c r="A1579" i="1"/>
  <c r="H1578" i="1"/>
  <c r="I1577" i="1"/>
  <c r="O1577" i="1" s="1"/>
  <c r="Q1577" i="1" s="1"/>
  <c r="G1578" i="1"/>
  <c r="L1510" i="1"/>
  <c r="M1510" i="1" s="1"/>
  <c r="N1510" i="1" s="1"/>
  <c r="O1510" i="1" s="1"/>
  <c r="Q1510" i="1" s="1"/>
  <c r="K1511" i="1"/>
  <c r="D1579" i="1" l="1"/>
  <c r="E1579" i="1" s="1"/>
  <c r="F1579" i="1" s="1"/>
  <c r="B1579" i="1"/>
  <c r="P1579" i="1"/>
  <c r="A1580" i="1"/>
  <c r="K1579" i="1"/>
  <c r="L1579" i="1" s="1"/>
  <c r="M1579" i="1" s="1"/>
  <c r="N1579" i="1" s="1"/>
  <c r="U1579" i="1"/>
  <c r="T1579" i="1"/>
  <c r="R1578" i="1"/>
  <c r="S1578" i="1" s="1"/>
  <c r="C1579" i="1" s="1"/>
  <c r="H1579" i="1"/>
  <c r="I1578" i="1"/>
  <c r="O1578" i="1" s="1"/>
  <c r="Q1578" i="1" s="1"/>
  <c r="G1579" i="1"/>
  <c r="L1511" i="1"/>
  <c r="M1511" i="1" s="1"/>
  <c r="N1511" i="1" s="1"/>
  <c r="O1511" i="1" s="1"/>
  <c r="Q1511" i="1" s="1"/>
  <c r="K1512" i="1"/>
  <c r="H1580" i="1" l="1"/>
  <c r="A1581" i="1"/>
  <c r="B1580" i="1"/>
  <c r="P1580" i="1"/>
  <c r="D1580" i="1"/>
  <c r="E1580" i="1" s="1"/>
  <c r="F1580" i="1" s="1"/>
  <c r="U1580" i="1"/>
  <c r="R1579" i="1"/>
  <c r="S1579" i="1" s="1"/>
  <c r="C1580" i="1" s="1"/>
  <c r="T1580" i="1"/>
  <c r="K1580" i="1"/>
  <c r="L1580" i="1" s="1"/>
  <c r="M1580" i="1" s="1"/>
  <c r="N1580" i="1" s="1"/>
  <c r="I1579" i="1"/>
  <c r="O1579" i="1" s="1"/>
  <c r="Q1579" i="1" s="1"/>
  <c r="G1580" i="1"/>
  <c r="L1512" i="1"/>
  <c r="M1512" i="1" s="1"/>
  <c r="N1512" i="1" s="1"/>
  <c r="O1512" i="1" s="1"/>
  <c r="Q1512" i="1" s="1"/>
  <c r="K1513" i="1"/>
  <c r="K1581" i="1" l="1"/>
  <c r="L1581" i="1" s="1"/>
  <c r="M1581" i="1" s="1"/>
  <c r="N1581" i="1" s="1"/>
  <c r="U1581" i="1"/>
  <c r="R1580" i="1"/>
  <c r="S1580" i="1" s="1"/>
  <c r="C1581" i="1" s="1"/>
  <c r="T1581" i="1"/>
  <c r="B1581" i="1"/>
  <c r="A1582" i="1"/>
  <c r="D1581" i="1"/>
  <c r="E1581" i="1" s="1"/>
  <c r="F1581" i="1" s="1"/>
  <c r="P1581" i="1"/>
  <c r="H1581" i="1"/>
  <c r="I1580" i="1"/>
  <c r="O1580" i="1" s="1"/>
  <c r="Q1580" i="1" s="1"/>
  <c r="G1581" i="1"/>
  <c r="L1513" i="1"/>
  <c r="M1513" i="1" s="1"/>
  <c r="N1513" i="1" s="1"/>
  <c r="O1513" i="1" s="1"/>
  <c r="Q1513" i="1" s="1"/>
  <c r="K1514" i="1"/>
  <c r="R1581" i="1" l="1"/>
  <c r="S1581" i="1" s="1"/>
  <c r="C1582" i="1" s="1"/>
  <c r="T1582" i="1"/>
  <c r="U1582" i="1"/>
  <c r="K1582" i="1"/>
  <c r="L1582" i="1" s="1"/>
  <c r="M1582" i="1" s="1"/>
  <c r="N1582" i="1" s="1"/>
  <c r="D1582" i="1"/>
  <c r="E1582" i="1" s="1"/>
  <c r="F1582" i="1" s="1"/>
  <c r="B1582" i="1"/>
  <c r="P1582" i="1"/>
  <c r="A1583" i="1"/>
  <c r="H1582" i="1"/>
  <c r="I1581" i="1"/>
  <c r="O1581" i="1" s="1"/>
  <c r="Q1581" i="1" s="1"/>
  <c r="G1582" i="1"/>
  <c r="L1514" i="1"/>
  <c r="M1514" i="1" s="1"/>
  <c r="N1514" i="1" s="1"/>
  <c r="O1514" i="1" s="1"/>
  <c r="Q1514" i="1" s="1"/>
  <c r="K1515" i="1"/>
  <c r="B1583" i="1" l="1"/>
  <c r="P1583" i="1"/>
  <c r="A1584" i="1"/>
  <c r="D1583" i="1"/>
  <c r="E1583" i="1" s="1"/>
  <c r="F1583" i="1" s="1"/>
  <c r="U1583" i="1"/>
  <c r="T1583" i="1"/>
  <c r="R1582" i="1"/>
  <c r="S1582" i="1" s="1"/>
  <c r="C1583" i="1" s="1"/>
  <c r="K1583" i="1"/>
  <c r="L1583" i="1" s="1"/>
  <c r="M1583" i="1" s="1"/>
  <c r="N1583" i="1" s="1"/>
  <c r="H1583" i="1"/>
  <c r="I1582" i="1"/>
  <c r="O1582" i="1" s="1"/>
  <c r="Q1582" i="1" s="1"/>
  <c r="G1583" i="1"/>
  <c r="L1515" i="1"/>
  <c r="M1515" i="1" s="1"/>
  <c r="N1515" i="1" s="1"/>
  <c r="O1515" i="1" s="1"/>
  <c r="Q1515" i="1" s="1"/>
  <c r="K1516" i="1"/>
  <c r="B1584" i="1" l="1"/>
  <c r="D1584" i="1"/>
  <c r="E1584" i="1" s="1"/>
  <c r="F1584" i="1" s="1"/>
  <c r="P1584" i="1"/>
  <c r="A1585" i="1"/>
  <c r="U1584" i="1"/>
  <c r="R1583" i="1"/>
  <c r="S1583" i="1" s="1"/>
  <c r="C1584" i="1" s="1"/>
  <c r="T1584" i="1"/>
  <c r="K1584" i="1"/>
  <c r="L1584" i="1" s="1"/>
  <c r="M1584" i="1" s="1"/>
  <c r="N1584" i="1" s="1"/>
  <c r="I1583" i="1"/>
  <c r="O1583" i="1" s="1"/>
  <c r="Q1583" i="1" s="1"/>
  <c r="H1584" i="1"/>
  <c r="G1584" i="1"/>
  <c r="L1516" i="1"/>
  <c r="M1516" i="1" s="1"/>
  <c r="N1516" i="1" s="1"/>
  <c r="O1516" i="1" s="1"/>
  <c r="Q1516" i="1" s="1"/>
  <c r="K1517" i="1"/>
  <c r="B1585" i="1" l="1"/>
  <c r="P1585" i="1"/>
  <c r="D1585" i="1"/>
  <c r="E1585" i="1" s="1"/>
  <c r="F1585" i="1" s="1"/>
  <c r="A1586" i="1"/>
  <c r="K1585" i="1"/>
  <c r="L1585" i="1" s="1"/>
  <c r="M1585" i="1" s="1"/>
  <c r="N1585" i="1" s="1"/>
  <c r="U1585" i="1"/>
  <c r="R1584" i="1"/>
  <c r="S1584" i="1" s="1"/>
  <c r="C1585" i="1" s="1"/>
  <c r="T1585" i="1"/>
  <c r="H1585" i="1"/>
  <c r="I1584" i="1"/>
  <c r="O1584" i="1" s="1"/>
  <c r="Q1584" i="1" s="1"/>
  <c r="G1585" i="1"/>
  <c r="L1517" i="1"/>
  <c r="M1517" i="1" s="1"/>
  <c r="N1517" i="1" s="1"/>
  <c r="O1517" i="1" s="1"/>
  <c r="Q1517" i="1" s="1"/>
  <c r="K1518" i="1"/>
  <c r="D1586" i="1" l="1"/>
  <c r="E1586" i="1" s="1"/>
  <c r="F1586" i="1" s="1"/>
  <c r="B1586" i="1"/>
  <c r="A1587" i="1"/>
  <c r="P1586" i="1"/>
  <c r="R1585" i="1"/>
  <c r="S1585" i="1" s="1"/>
  <c r="C1586" i="1" s="1"/>
  <c r="K1586" i="1"/>
  <c r="L1586" i="1" s="1"/>
  <c r="M1586" i="1" s="1"/>
  <c r="N1586" i="1" s="1"/>
  <c r="T1586" i="1"/>
  <c r="U1586" i="1"/>
  <c r="H1586" i="1"/>
  <c r="I1585" i="1"/>
  <c r="O1585" i="1" s="1"/>
  <c r="Q1585" i="1" s="1"/>
  <c r="G1586" i="1"/>
  <c r="L1518" i="1"/>
  <c r="M1518" i="1" s="1"/>
  <c r="N1518" i="1" s="1"/>
  <c r="O1518" i="1" s="1"/>
  <c r="Q1518" i="1" s="1"/>
  <c r="K1519" i="1"/>
  <c r="K1587" i="1" l="1"/>
  <c r="R1586" i="1"/>
  <c r="S1586" i="1" s="1"/>
  <c r="C1587" i="1" s="1"/>
  <c r="U1587" i="1"/>
  <c r="T1587" i="1"/>
  <c r="A1588" i="1"/>
  <c r="D1587" i="1"/>
  <c r="E1587" i="1" s="1"/>
  <c r="F1587" i="1" s="1"/>
  <c r="B1587" i="1"/>
  <c r="P1587" i="1"/>
  <c r="L1587" i="1"/>
  <c r="M1587" i="1" s="1"/>
  <c r="N1587" i="1" s="1"/>
  <c r="H1587" i="1"/>
  <c r="I1586" i="1"/>
  <c r="O1586" i="1" s="1"/>
  <c r="Q1586" i="1" s="1"/>
  <c r="G1587" i="1"/>
  <c r="L1519" i="1"/>
  <c r="M1519" i="1" s="1"/>
  <c r="N1519" i="1" s="1"/>
  <c r="O1519" i="1" s="1"/>
  <c r="Q1519" i="1" s="1"/>
  <c r="K1520" i="1"/>
  <c r="R1587" i="1" l="1"/>
  <c r="S1587" i="1" s="1"/>
  <c r="C1588" i="1" s="1"/>
  <c r="U1588" i="1"/>
  <c r="T1588" i="1"/>
  <c r="K1588" i="1"/>
  <c r="L1588" i="1" s="1"/>
  <c r="M1588" i="1" s="1"/>
  <c r="N1588" i="1" s="1"/>
  <c r="A1589" i="1"/>
  <c r="P1588" i="1"/>
  <c r="D1588" i="1"/>
  <c r="E1588" i="1" s="1"/>
  <c r="F1588" i="1" s="1"/>
  <c r="B1588" i="1"/>
  <c r="H1588" i="1"/>
  <c r="I1587" i="1"/>
  <c r="O1587" i="1" s="1"/>
  <c r="Q1587" i="1" s="1"/>
  <c r="G1588" i="1"/>
  <c r="L1520" i="1"/>
  <c r="M1520" i="1" s="1"/>
  <c r="N1520" i="1" s="1"/>
  <c r="O1520" i="1" s="1"/>
  <c r="Q1520" i="1" s="1"/>
  <c r="K1521" i="1"/>
  <c r="K1522" i="1" s="1"/>
  <c r="L1522" i="1" l="1"/>
  <c r="K1523" i="1"/>
  <c r="K1589" i="1"/>
  <c r="L1589" i="1" s="1"/>
  <c r="M1589" i="1" s="1"/>
  <c r="N1589" i="1" s="1"/>
  <c r="U1589" i="1"/>
  <c r="T1589" i="1"/>
  <c r="R1588" i="1"/>
  <c r="S1588" i="1" s="1"/>
  <c r="C1589" i="1" s="1"/>
  <c r="A1590" i="1"/>
  <c r="B1589" i="1"/>
  <c r="P1589" i="1"/>
  <c r="D1589" i="1"/>
  <c r="E1589" i="1" s="1"/>
  <c r="F1589" i="1" s="1"/>
  <c r="H1589" i="1"/>
  <c r="I1588" i="1"/>
  <c r="O1588" i="1" s="1"/>
  <c r="Q1588" i="1" s="1"/>
  <c r="G1589" i="1"/>
  <c r="L1521" i="1"/>
  <c r="M1521" i="1" s="1"/>
  <c r="N1521" i="1" s="1"/>
  <c r="O1521" i="1" s="1"/>
  <c r="Q1521" i="1" s="1"/>
  <c r="L1523" i="1" l="1"/>
  <c r="M1523" i="1" s="1"/>
  <c r="N1523" i="1" s="1"/>
  <c r="O1523" i="1" s="1"/>
  <c r="Q1523" i="1" s="1"/>
  <c r="K1524" i="1"/>
  <c r="T1590" i="1"/>
  <c r="R1589" i="1"/>
  <c r="S1589" i="1" s="1"/>
  <c r="C1590" i="1" s="1"/>
  <c r="K1590" i="1"/>
  <c r="L1590" i="1" s="1"/>
  <c r="M1590" i="1" s="1"/>
  <c r="N1590" i="1" s="1"/>
  <c r="U1590" i="1"/>
  <c r="A1591" i="1"/>
  <c r="D1590" i="1"/>
  <c r="E1590" i="1" s="1"/>
  <c r="F1590" i="1" s="1"/>
  <c r="B1590" i="1"/>
  <c r="P1590" i="1"/>
  <c r="H1590" i="1"/>
  <c r="M1522" i="1"/>
  <c r="N1522" i="1" s="1"/>
  <c r="O1522" i="1" s="1"/>
  <c r="Q1522" i="1" s="1"/>
  <c r="I1589" i="1"/>
  <c r="O1589" i="1" s="1"/>
  <c r="Q1589" i="1" s="1"/>
  <c r="G1590" i="1"/>
  <c r="L1524" i="1" l="1"/>
  <c r="M1524" i="1" s="1"/>
  <c r="N1524" i="1" s="1"/>
  <c r="O1524" i="1" s="1"/>
  <c r="Q1524" i="1" s="1"/>
  <c r="K1525" i="1"/>
  <c r="D1591" i="1"/>
  <c r="E1591" i="1" s="1"/>
  <c r="F1591" i="1" s="1"/>
  <c r="B1591" i="1"/>
  <c r="A1592" i="1"/>
  <c r="P1591" i="1"/>
  <c r="H1591" i="1"/>
  <c r="T1591" i="1"/>
  <c r="R1590" i="1"/>
  <c r="S1590" i="1" s="1"/>
  <c r="C1591" i="1" s="1"/>
  <c r="K1591" i="1"/>
  <c r="L1591" i="1" s="1"/>
  <c r="M1591" i="1" s="1"/>
  <c r="N1591" i="1" s="1"/>
  <c r="U1591" i="1"/>
  <c r="I1590" i="1"/>
  <c r="O1590" i="1" s="1"/>
  <c r="Q1590" i="1" s="1"/>
  <c r="G1591" i="1"/>
  <c r="L1525" i="1" l="1"/>
  <c r="M1525" i="1" s="1"/>
  <c r="N1525" i="1" s="1"/>
  <c r="O1525" i="1" s="1"/>
  <c r="Q1525" i="1" s="1"/>
  <c r="K1526" i="1"/>
  <c r="R1591" i="1"/>
  <c r="S1591" i="1" s="1"/>
  <c r="C1592" i="1" s="1"/>
  <c r="T1592" i="1"/>
  <c r="K1592" i="1"/>
  <c r="L1592" i="1" s="1"/>
  <c r="M1592" i="1" s="1"/>
  <c r="N1592" i="1" s="1"/>
  <c r="U1592" i="1"/>
  <c r="D1592" i="1"/>
  <c r="E1592" i="1" s="1"/>
  <c r="F1592" i="1" s="1"/>
  <c r="P1592" i="1"/>
  <c r="B1592" i="1"/>
  <c r="A1593" i="1"/>
  <c r="H1592" i="1"/>
  <c r="I1591" i="1"/>
  <c r="O1591" i="1" s="1"/>
  <c r="Q1591" i="1" s="1"/>
  <c r="G1592" i="1"/>
  <c r="L1526" i="1" l="1"/>
  <c r="M1526" i="1" s="1"/>
  <c r="N1526" i="1" s="1"/>
  <c r="O1526" i="1" s="1"/>
  <c r="Q1526" i="1" s="1"/>
  <c r="K1527" i="1"/>
  <c r="U1593" i="1"/>
  <c r="T1593" i="1"/>
  <c r="R1592" i="1"/>
  <c r="S1592" i="1" s="1"/>
  <c r="C1593" i="1" s="1"/>
  <c r="K1593" i="1"/>
  <c r="L1593" i="1" s="1"/>
  <c r="M1593" i="1" s="1"/>
  <c r="N1593" i="1" s="1"/>
  <c r="P1593" i="1"/>
  <c r="B1593" i="1"/>
  <c r="A1594" i="1"/>
  <c r="D1593" i="1"/>
  <c r="E1593" i="1" s="1"/>
  <c r="F1593" i="1" s="1"/>
  <c r="H1593" i="1"/>
  <c r="I1592" i="1"/>
  <c r="O1592" i="1" s="1"/>
  <c r="Q1592" i="1" s="1"/>
  <c r="G1593" i="1"/>
  <c r="L1527" i="1" l="1"/>
  <c r="M1527" i="1" s="1"/>
  <c r="N1527" i="1" s="1"/>
  <c r="O1527" i="1" s="1"/>
  <c r="Q1527" i="1" s="1"/>
  <c r="K1528" i="1"/>
  <c r="P1594" i="1"/>
  <c r="A1595" i="1"/>
  <c r="D1594" i="1"/>
  <c r="E1594" i="1" s="1"/>
  <c r="F1594" i="1" s="1"/>
  <c r="B1594" i="1"/>
  <c r="U1594" i="1"/>
  <c r="R1593" i="1"/>
  <c r="S1593" i="1" s="1"/>
  <c r="C1594" i="1" s="1"/>
  <c r="T1594" i="1"/>
  <c r="K1594" i="1"/>
  <c r="L1594" i="1" s="1"/>
  <c r="M1594" i="1" s="1"/>
  <c r="N1594" i="1" s="1"/>
  <c r="H1594" i="1"/>
  <c r="I1593" i="1"/>
  <c r="O1593" i="1" s="1"/>
  <c r="Q1593" i="1" s="1"/>
  <c r="G1594" i="1"/>
  <c r="L1528" i="1" l="1"/>
  <c r="M1528" i="1" s="1"/>
  <c r="N1528" i="1" s="1"/>
  <c r="O1528" i="1" s="1"/>
  <c r="Q1528" i="1" s="1"/>
  <c r="K1529" i="1"/>
  <c r="H1595" i="1"/>
  <c r="B1595" i="1"/>
  <c r="A1596" i="1"/>
  <c r="P1595" i="1"/>
  <c r="D1595" i="1"/>
  <c r="E1595" i="1" s="1"/>
  <c r="F1595" i="1" s="1"/>
  <c r="T1595" i="1"/>
  <c r="K1595" i="1"/>
  <c r="L1595" i="1" s="1"/>
  <c r="M1595" i="1" s="1"/>
  <c r="N1595" i="1" s="1"/>
  <c r="R1594" i="1"/>
  <c r="S1594" i="1" s="1"/>
  <c r="C1595" i="1" s="1"/>
  <c r="U1595" i="1"/>
  <c r="I1594" i="1"/>
  <c r="O1594" i="1" s="1"/>
  <c r="Q1594" i="1" s="1"/>
  <c r="G1595" i="1"/>
  <c r="L1529" i="1" l="1"/>
  <c r="M1529" i="1" s="1"/>
  <c r="N1529" i="1" s="1"/>
  <c r="O1529" i="1" s="1"/>
  <c r="Q1529" i="1" s="1"/>
  <c r="K1530" i="1"/>
  <c r="H1596" i="1"/>
  <c r="U1596" i="1"/>
  <c r="K1596" i="1"/>
  <c r="L1596" i="1" s="1"/>
  <c r="M1596" i="1" s="1"/>
  <c r="N1596" i="1" s="1"/>
  <c r="R1595" i="1"/>
  <c r="S1595" i="1" s="1"/>
  <c r="C1596" i="1" s="1"/>
  <c r="T1596" i="1"/>
  <c r="A1597" i="1"/>
  <c r="P1596" i="1"/>
  <c r="D1596" i="1"/>
  <c r="E1596" i="1" s="1"/>
  <c r="F1596" i="1" s="1"/>
  <c r="B1596" i="1"/>
  <c r="I1595" i="1"/>
  <c r="O1595" i="1" s="1"/>
  <c r="Q1595" i="1" s="1"/>
  <c r="G1596" i="1"/>
  <c r="L1530" i="1" l="1"/>
  <c r="M1530" i="1" s="1"/>
  <c r="N1530" i="1" s="1"/>
  <c r="O1530" i="1" s="1"/>
  <c r="Q1530" i="1" s="1"/>
  <c r="K1531" i="1"/>
  <c r="U1597" i="1"/>
  <c r="T1597" i="1"/>
  <c r="R1596" i="1"/>
  <c r="S1596" i="1" s="1"/>
  <c r="C1597" i="1" s="1"/>
  <c r="K1597" i="1"/>
  <c r="L1597" i="1" s="1"/>
  <c r="M1597" i="1" s="1"/>
  <c r="N1597" i="1" s="1"/>
  <c r="P1597" i="1"/>
  <c r="D1597" i="1"/>
  <c r="E1597" i="1" s="1"/>
  <c r="F1597" i="1" s="1"/>
  <c r="A1598" i="1"/>
  <c r="B1597" i="1"/>
  <c r="H1597" i="1"/>
  <c r="I1596" i="1"/>
  <c r="O1596" i="1" s="1"/>
  <c r="Q1596" i="1" s="1"/>
  <c r="G1597" i="1"/>
  <c r="L1531" i="1" l="1"/>
  <c r="M1531" i="1" s="1"/>
  <c r="N1531" i="1" s="1"/>
  <c r="O1531" i="1" s="1"/>
  <c r="Q1531" i="1" s="1"/>
  <c r="K1532" i="1"/>
  <c r="D1598" i="1"/>
  <c r="E1598" i="1" s="1"/>
  <c r="F1598" i="1" s="1"/>
  <c r="P1598" i="1"/>
  <c r="A1599" i="1"/>
  <c r="B1598" i="1"/>
  <c r="R1597" i="1"/>
  <c r="S1597" i="1" s="1"/>
  <c r="C1598" i="1" s="1"/>
  <c r="K1598" i="1"/>
  <c r="L1598" i="1" s="1"/>
  <c r="M1598" i="1" s="1"/>
  <c r="N1598" i="1" s="1"/>
  <c r="T1598" i="1"/>
  <c r="U1598" i="1"/>
  <c r="H1598" i="1"/>
  <c r="I1597" i="1"/>
  <c r="O1597" i="1" s="1"/>
  <c r="Q1597" i="1" s="1"/>
  <c r="G1598" i="1"/>
  <c r="L1532" i="1" l="1"/>
  <c r="M1532" i="1" s="1"/>
  <c r="N1532" i="1" s="1"/>
  <c r="O1532" i="1" s="1"/>
  <c r="Q1532" i="1" s="1"/>
  <c r="K1533" i="1"/>
  <c r="H1599" i="1"/>
  <c r="A1600" i="1"/>
  <c r="D1599" i="1"/>
  <c r="E1599" i="1" s="1"/>
  <c r="F1599" i="1" s="1"/>
  <c r="B1599" i="1"/>
  <c r="P1599" i="1"/>
  <c r="R1598" i="1"/>
  <c r="S1598" i="1" s="1"/>
  <c r="C1599" i="1" s="1"/>
  <c r="T1599" i="1"/>
  <c r="K1599" i="1"/>
  <c r="L1599" i="1" s="1"/>
  <c r="M1599" i="1" s="1"/>
  <c r="N1599" i="1" s="1"/>
  <c r="U1599" i="1"/>
  <c r="I1598" i="1"/>
  <c r="O1598" i="1" s="1"/>
  <c r="Q1598" i="1" s="1"/>
  <c r="G1599" i="1"/>
  <c r="L1533" i="1" l="1"/>
  <c r="M1533" i="1" s="1"/>
  <c r="N1533" i="1" s="1"/>
  <c r="O1533" i="1" s="1"/>
  <c r="Q1533" i="1" s="1"/>
  <c r="K1534" i="1"/>
  <c r="A1601" i="1"/>
  <c r="B1600" i="1"/>
  <c r="P1600" i="1"/>
  <c r="D1600" i="1"/>
  <c r="E1600" i="1" s="1"/>
  <c r="F1600" i="1" s="1"/>
  <c r="T1600" i="1"/>
  <c r="K1600" i="1"/>
  <c r="L1600" i="1" s="1"/>
  <c r="M1600" i="1" s="1"/>
  <c r="N1600" i="1" s="1"/>
  <c r="U1600" i="1"/>
  <c r="R1599" i="1"/>
  <c r="S1599" i="1" s="1"/>
  <c r="C1600" i="1" s="1"/>
  <c r="H1600" i="1"/>
  <c r="I1599" i="1"/>
  <c r="O1599" i="1" s="1"/>
  <c r="Q1599" i="1" s="1"/>
  <c r="G1600" i="1"/>
  <c r="L1534" i="1" l="1"/>
  <c r="M1534" i="1" s="1"/>
  <c r="N1534" i="1" s="1"/>
  <c r="O1534" i="1" s="1"/>
  <c r="Q1534" i="1" s="1"/>
  <c r="K1535" i="1"/>
  <c r="U1601" i="1"/>
  <c r="R1600" i="1"/>
  <c r="S1600" i="1" s="1"/>
  <c r="C1601" i="1" s="1"/>
  <c r="T1601" i="1"/>
  <c r="K1601" i="1"/>
  <c r="L1601" i="1" s="1"/>
  <c r="M1601" i="1" s="1"/>
  <c r="N1601" i="1" s="1"/>
  <c r="D1601" i="1"/>
  <c r="E1601" i="1" s="1"/>
  <c r="F1601" i="1" s="1"/>
  <c r="P1601" i="1"/>
  <c r="B1601" i="1"/>
  <c r="A1602" i="1"/>
  <c r="H1601" i="1"/>
  <c r="I1600" i="1"/>
  <c r="O1600" i="1" s="1"/>
  <c r="Q1600" i="1" s="1"/>
  <c r="G1601" i="1"/>
  <c r="L1535" i="1" l="1"/>
  <c r="M1535" i="1" s="1"/>
  <c r="N1535" i="1" s="1"/>
  <c r="O1535" i="1" s="1"/>
  <c r="Q1535" i="1" s="1"/>
  <c r="K1536" i="1"/>
  <c r="P1602" i="1"/>
  <c r="B1602" i="1"/>
  <c r="A1603" i="1"/>
  <c r="D1602" i="1"/>
  <c r="E1602" i="1" s="1"/>
  <c r="F1602" i="1" s="1"/>
  <c r="R1601" i="1"/>
  <c r="S1601" i="1" s="1"/>
  <c r="C1602" i="1" s="1"/>
  <c r="T1602" i="1"/>
  <c r="K1602" i="1"/>
  <c r="L1602" i="1" s="1"/>
  <c r="M1602" i="1" s="1"/>
  <c r="N1602" i="1" s="1"/>
  <c r="U1602" i="1"/>
  <c r="H1602" i="1"/>
  <c r="I1601" i="1"/>
  <c r="O1601" i="1" s="1"/>
  <c r="Q1601" i="1" s="1"/>
  <c r="G1602" i="1"/>
  <c r="L1536" i="1" l="1"/>
  <c r="M1536" i="1" s="1"/>
  <c r="N1536" i="1" s="1"/>
  <c r="O1536" i="1" s="1"/>
  <c r="Q1536" i="1" s="1"/>
  <c r="K1537" i="1"/>
  <c r="H1603" i="1"/>
  <c r="B1603" i="1"/>
  <c r="D1603" i="1"/>
  <c r="E1603" i="1" s="1"/>
  <c r="F1603" i="1" s="1"/>
  <c r="A1604" i="1"/>
  <c r="P1603" i="1"/>
  <c r="K1603" i="1"/>
  <c r="L1603" i="1" s="1"/>
  <c r="M1603" i="1" s="1"/>
  <c r="N1603" i="1" s="1"/>
  <c r="U1603" i="1"/>
  <c r="R1602" i="1"/>
  <c r="S1602" i="1" s="1"/>
  <c r="C1603" i="1" s="1"/>
  <c r="T1603" i="1"/>
  <c r="I1602" i="1"/>
  <c r="O1602" i="1" s="1"/>
  <c r="Q1602" i="1" s="1"/>
  <c r="G1603" i="1"/>
  <c r="L1537" i="1" l="1"/>
  <c r="M1537" i="1" s="1"/>
  <c r="N1537" i="1" s="1"/>
  <c r="O1537" i="1" s="1"/>
  <c r="Q1537" i="1" s="1"/>
  <c r="K1538" i="1"/>
  <c r="H1604" i="1"/>
  <c r="K1604" i="1"/>
  <c r="L1604" i="1" s="1"/>
  <c r="M1604" i="1" s="1"/>
  <c r="N1604" i="1" s="1"/>
  <c r="U1604" i="1"/>
  <c r="R1603" i="1"/>
  <c r="S1603" i="1" s="1"/>
  <c r="C1604" i="1" s="1"/>
  <c r="T1604" i="1"/>
  <c r="D1604" i="1"/>
  <c r="E1604" i="1" s="1"/>
  <c r="F1604" i="1" s="1"/>
  <c r="P1604" i="1"/>
  <c r="R1604" i="1" s="1"/>
  <c r="S1604" i="1" s="1"/>
  <c r="B1604" i="1"/>
  <c r="I1603" i="1"/>
  <c r="O1603" i="1" s="1"/>
  <c r="Q1603" i="1" s="1"/>
  <c r="G1604" i="1"/>
  <c r="L1538" i="1" l="1"/>
  <c r="M1538" i="1" s="1"/>
  <c r="N1538" i="1" s="1"/>
  <c r="O1538" i="1" s="1"/>
  <c r="Q1538" i="1" s="1"/>
  <c r="K1539" i="1"/>
  <c r="L1539" i="1" s="1"/>
  <c r="I1604" i="1"/>
  <c r="O1604" i="1" s="1"/>
  <c r="Q1604" i="1" s="1"/>
  <c r="M1539" i="1" l="1"/>
  <c r="N1539" i="1" s="1"/>
  <c r="O1539" i="1" s="1"/>
  <c r="Q1539" i="1" s="1"/>
  <c r="M1540" i="1"/>
  <c r="N1540" i="1" s="1"/>
  <c r="O1540" i="1" s="1"/>
  <c r="Q1540" i="1" s="1"/>
</calcChain>
</file>

<file path=xl/sharedStrings.xml><?xml version="1.0" encoding="utf-8"?>
<sst xmlns="http://schemas.openxmlformats.org/spreadsheetml/2006/main" count="195" uniqueCount="86">
  <si>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</si>
  <si>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</si>
  <si>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</si>
  <si>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</si>
  <si>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</si>
  <si>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</si>
  <si>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</si>
  <si>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</si>
  <si>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</si>
  <si>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</si>
  <si>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</si>
  <si>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</si>
  <si>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</si>
  <si>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</si>
  <si>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</si>
  <si>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</si>
  <si>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</si>
  <si>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</si>
  <si>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</si>
  <si>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</si>
  <si>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</si>
  <si>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</si>
  <si>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</si>
  <si>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</si>
  <si>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</si>
  <si>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</si>
  <si>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</si>
  <si>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</si>
  <si>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</si>
  <si>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</si>
  <si>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</si>
  <si>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</si>
  <si>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</si>
  <si>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</si>
  <si>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</si>
  <si>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</si>
  <si>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</si>
  <si>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</si>
  <si>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</si>
  <si>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</si>
  <si>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</si>
  <si>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</si>
  <si>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</si>
  <si>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</si>
  <si>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</si>
  <si>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</si>
  <si>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</si>
  <si>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</si>
  <si>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</si>
  <si>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</si>
  <si>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</si>
  <si>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</si>
  <si>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</si>
  <si>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</si>
  <si>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</si>
  <si>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</si>
  <si>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</si>
  <si>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</si>
  <si>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</si>
  <si>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</si>
  <si>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</si>
  <si>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</si>
  <si>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</si>
  <si>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</si>
  <si>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</si>
  <si>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</si>
  <si>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</si>
  <si>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</si>
  <si>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</si>
  <si>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</si>
  <si>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</si>
  <si>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</si>
  <si>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</si>
  <si>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</si>
  <si>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</si>
  <si>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</si>
  <si>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</si>
  <si>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</si>
  <si>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</si>
  <si>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</si>
  <si>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</si>
  <si>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VIRGO / LINS</t>
  </si>
  <si>
    <t>108ª EMI / 1ª SER</t>
  </si>
  <si>
    <t>CRA022002MI </t>
  </si>
  <si>
    <t>VIRGO SECURITIZADORA S.A. - 108ª EMISSÃO DE CRA - 1ª SÉRIE - LINS - R$ 8.500.000,00</t>
  </si>
  <si>
    <t>DI + 3,36%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</si>
</sst>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7">
        <f ca="1">WORKDAY(TODAY(),1,$X$160:$X$544)</f>
        <v>45789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8"/>
      <c r="Q1" s="94"/>
      <c r="R1" s="94"/>
      <c r="S1" s="95"/>
      <c r="T1" s="139"/>
      <c r="U1" s="140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1" t="s">
        <v>84</v>
      </c>
      <c r="C2" s="96"/>
      <c r="D2" s="97"/>
      <c r="E2" s="96"/>
      <c r="F2" s="142"/>
      <c r="G2" s="143"/>
      <c r="H2" s="143"/>
      <c r="I2" s="143"/>
      <c r="J2" s="144"/>
      <c r="K2" s="144"/>
      <c r="L2" s="96"/>
      <c r="M2" s="96"/>
      <c r="N2" s="96"/>
      <c r="O2" s="96"/>
      <c r="P2" s="145"/>
      <c r="Q2" s="96"/>
      <c r="R2" s="96"/>
      <c r="S2" s="146"/>
      <c r="T2" s="139"/>
      <c r="U2" s="140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7" t="s">
        <v>85</v>
      </c>
      <c r="C3" s="96"/>
      <c r="D3" s="96"/>
      <c r="E3" s="96"/>
      <c r="F3" s="142"/>
      <c r="G3" s="143"/>
      <c r="H3" s="143"/>
      <c r="I3" s="143"/>
      <c r="J3" s="144"/>
      <c r="K3" s="144"/>
      <c r="L3" s="96"/>
      <c r="M3" s="96"/>
      <c r="N3" s="96"/>
      <c r="O3" s="96"/>
      <c r="P3" s="145"/>
      <c r="Q3" s="96"/>
      <c r="R3" s="96"/>
      <c r="S3" s="146"/>
      <c r="T3" s="139"/>
      <c r="U3" s="140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8"/>
      <c r="C4" s="96"/>
      <c r="D4" s="96"/>
      <c r="E4" s="96"/>
      <c r="F4" s="142"/>
      <c r="G4" s="143"/>
      <c r="H4" s="143"/>
      <c r="I4" s="143"/>
      <c r="J4" s="144"/>
      <c r="K4" s="144"/>
      <c r="L4" s="96"/>
      <c r="M4" s="96"/>
      <c r="N4" s="96"/>
      <c r="O4" s="96"/>
      <c r="P4" s="145"/>
      <c r="Q4" s="96"/>
      <c r="R4" s="96"/>
      <c r="S4" s="146"/>
      <c r="T4" s="139"/>
      <c r="U4" s="140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/>
      <c r="C5" s="150"/>
      <c r="D5" s="151"/>
      <c r="E5" s="151"/>
      <c r="F5" s="152"/>
      <c r="G5" s="153"/>
      <c r="H5" s="153"/>
      <c r="I5" s="153"/>
      <c r="J5" s="154"/>
      <c r="K5" s="155"/>
      <c r="L5" s="156"/>
      <c r="M5" s="156"/>
      <c r="N5" s="157"/>
      <c r="O5" s="157"/>
      <c r="P5" s="158"/>
      <c r="Q5" s="159"/>
      <c r="R5" s="159"/>
      <c r="S5" s="160"/>
      <c r="T5" s="161"/>
      <c r="U5" s="162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56</v>
      </c>
      <c r="B6" s="101" t="s">
        <v>60</v>
      </c>
      <c r="C6" s="101" t="s">
        <v>61</v>
      </c>
      <c r="D6" s="101" t="s">
        <v>62</v>
      </c>
      <c r="E6" s="101" t="s">
        <v>63</v>
      </c>
      <c r="F6" s="101" t="s">
        <v>64</v>
      </c>
      <c r="G6" s="101" t="s">
        <v>65</v>
      </c>
      <c r="H6" s="101" t="s">
        <v>66</v>
      </c>
      <c r="I6" s="101" t="s">
        <v>67</v>
      </c>
      <c r="J6" s="101" t="s">
        <v>68</v>
      </c>
      <c r="K6" s="101" t="s">
        <v>69</v>
      </c>
      <c r="L6" s="101" t="s">
        <v>70</v>
      </c>
      <c r="M6" s="101" t="s">
        <v>71</v>
      </c>
      <c r="N6" s="101" t="s">
        <v>72</v>
      </c>
      <c r="O6" s="101" t="s">
        <v>73</v>
      </c>
      <c r="P6" s="101" t="s">
        <v>74</v>
      </c>
      <c r="Q6" s="101" t="s">
        <v>75</v>
      </c>
      <c r="R6" s="101" t="s">
        <v>76</v>
      </c>
      <c r="S6" s="101" t="s">
        <v>77</v>
      </c>
      <c r="T6" s="101" t="s">
        <v>78</v>
      </c>
      <c r="U6" s="101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44631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57</v>
      </c>
      <c r="B8" s="120" t="s">
        <v>82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44637</v>
      </c>
      <c r="B9" s="134" t="s">
        <v>83</v>
      </c>
      <c r="C9" s="120"/>
      <c r="D9" s="130" t="s">
        <v>58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80</v>
      </c>
      <c r="B10" s="120" t="s">
        <v>81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46952</v>
      </c>
      <c r="B11" s="120" t="s">
        <v>46</v>
      </c>
      <c r="C11" s="120" t="s">
        <v>46</v>
      </c>
      <c r="D11" s="120"/>
      <c r="E11" s="132"/>
      <c r="F11" s="131"/>
      <c r="G11" s="135"/>
      <c r="H11" s="135" t="s">
        <v>47</v>
      </c>
      <c r="I11" s="135"/>
      <c r="J11" s="132"/>
      <c r="K11" s="132" t="s">
        <v>23</v>
      </c>
      <c r="L11" s="131"/>
      <c r="M11" s="131"/>
      <c r="N11" s="136"/>
      <c r="O11" s="136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3.3599999999999998E-2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44637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44634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v>3.3599999999999998E-2</v>
      </c>
      <c r="K12" s="117">
        <f>AE160</f>
        <v>44637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44669</v>
      </c>
      <c r="V12" s="3"/>
      <c r="W12" s="19"/>
      <c r="X12" s="111">
        <v>0</v>
      </c>
      <c r="Y12" s="93">
        <f t="shared" ref="Y12:Y23" si="5">AE160</f>
        <v>44637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59</v>
      </c>
      <c r="AH12" s="93">
        <f t="shared" ref="AH12:AH23" si="6">Y13</f>
        <v>44669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44638</v>
      </c>
      <c r="B13" s="90">
        <f ca="1">IF(A13&lt;=TODAY(),C13+Q13,IF(AND(A13&gt;TODAY(),A13&lt;=$B$1),IF(VLOOKUP(TODAY(),$A$10:$E$5000,4,FALSE)=0,"n.d",C13+Q13),"n.d"))</f>
        <v>1000.532884</v>
      </c>
      <c r="C13" s="14">
        <f t="shared" ref="C13:C76" si="7">(C12-S12)</f>
        <v>1000</v>
      </c>
      <c r="D13" s="63">
        <f t="shared" ref="D13:D76" si="8">WORKDAY($A13,-3,$X$160:$X$544)</f>
        <v>44635</v>
      </c>
      <c r="E13" s="61">
        <f ca="1">IF(D13&lt;$B$1,VLOOKUP(D13,[1]DI!$A$4:$B$15000,2,FALSE),0)</f>
        <v>0.1065</v>
      </c>
      <c r="F13" s="14">
        <f t="shared" ref="F13:F76" ca="1" si="9">ROUND(1+ROUND(((1+E13)^(1/252))-1,8),16)</f>
        <v>1.00040168</v>
      </c>
      <c r="G13" s="92">
        <f ca="1">ROUND(F12*G12,16)</f>
        <v>1.00040168</v>
      </c>
      <c r="H13" s="92">
        <f t="shared" ref="H13:H76" si="10">IF(P12&gt;0,G12,H12)</f>
        <v>1</v>
      </c>
      <c r="I13" s="14">
        <f t="shared" ca="1" si="0"/>
        <v>1.00040168</v>
      </c>
      <c r="J13" s="13">
        <f t="shared" ref="J13:J76" si="11">J12</f>
        <v>3.3599999999999998E-2</v>
      </c>
      <c r="K13" s="29">
        <f t="shared" ref="K13:K76" si="12">IF(P12&gt;0,VLOOKUP(P12,X$12:AH$150,2),K12)</f>
        <v>44637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1.0001311509999999</v>
      </c>
      <c r="O13" s="12">
        <f t="shared" ca="1" si="2"/>
        <v>1.0005328840000001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0.53288400000000002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44669</v>
      </c>
      <c r="V13" s="3"/>
      <c r="W13" s="4"/>
      <c r="X13" s="111">
        <f t="shared" ref="X13:X76" si="19">X12+1</f>
        <v>1</v>
      </c>
      <c r="Y13" s="93">
        <f t="shared" si="5"/>
        <v>44669</v>
      </c>
      <c r="Z13" s="114">
        <f t="shared" ref="Z13:Z23" si="20">(Z12-AC13)</f>
        <v>1000</v>
      </c>
      <c r="AA13" s="94">
        <f t="shared" ref="AA13:AA23" si="21">NETWORKDAYS(Y12,Y13,X$160:X$444)-1</f>
        <v>21</v>
      </c>
      <c r="AB13" s="114">
        <f>TRUNC((ROUND(((1+AB$11)^(AA13/252)),9)-1)*Z12,8)</f>
        <v>2.7577839900000001</v>
      </c>
      <c r="AC13" s="114">
        <f>TRUNC(Z12*AD13,8)</f>
        <v>0</v>
      </c>
      <c r="AD13" s="112">
        <v>0</v>
      </c>
      <c r="AE13" s="114">
        <f t="shared" ref="AE13:AE23" si="22">(AB13+AC13)</f>
        <v>2.7577839900000001</v>
      </c>
      <c r="AF13" s="111">
        <f t="shared" ref="AF13:AF76" si="23">AF12+1</f>
        <v>1</v>
      </c>
      <c r="AG13" s="113" t="s">
        <v>59</v>
      </c>
      <c r="AH13" s="93">
        <f t="shared" si="6"/>
        <v>44699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4">WORKDAY($A13,1,$X$166:$X$544)</f>
        <v>44641</v>
      </c>
      <c r="B14" s="90">
        <f t="shared" ref="B14:B77" ca="1" si="25">IF(A14&lt;=TODAY(),C14+Q14,IF(AND(A14&gt;TODAY(),A14&lt;=$B$1),IF(VLOOKUP(TODAY(),$A$10:$E$5000,4,FALSE)=0,"n.d",C14+Q14),"n.d"))</f>
        <v>1001.06604999</v>
      </c>
      <c r="C14" s="14">
        <f t="shared" si="7"/>
        <v>1000</v>
      </c>
      <c r="D14" s="63">
        <f t="shared" si="8"/>
        <v>44636</v>
      </c>
      <c r="E14" s="61">
        <f ca="1">IF(D14&lt;$B$1,VLOOKUP(D14,[1]DI!$A$4:$B$15000,2,FALSE),0)</f>
        <v>0.1065</v>
      </c>
      <c r="F14" s="14">
        <f t="shared" ca="1" si="9"/>
        <v>1.00040168</v>
      </c>
      <c r="G14" s="92">
        <f ca="1">ROUND(F13*G13,16)</f>
        <v>1.00080352134682</v>
      </c>
      <c r="H14" s="92">
        <f t="shared" si="10"/>
        <v>1</v>
      </c>
      <c r="I14" s="14">
        <f t="shared" ref="I14:I77" ca="1" si="26">ROUND(G14/H14,8)</f>
        <v>1.0008035200000001</v>
      </c>
      <c r="J14" s="13">
        <f t="shared" si="11"/>
        <v>3.3599999999999998E-2</v>
      </c>
      <c r="K14" s="29">
        <f t="shared" si="12"/>
        <v>44637</v>
      </c>
      <c r="L14" s="2">
        <f t="shared" si="13"/>
        <v>2</v>
      </c>
      <c r="M14" s="17">
        <f t="shared" si="14"/>
        <v>2</v>
      </c>
      <c r="N14" s="12">
        <f t="shared" si="1"/>
        <v>1.000262319</v>
      </c>
      <c r="O14" s="12">
        <f t="shared" ca="1" si="2"/>
        <v>1.0010660499999999</v>
      </c>
      <c r="P14" s="17">
        <f t="shared" si="15"/>
        <v>0</v>
      </c>
      <c r="Q14" s="14">
        <f t="shared" ca="1" si="3"/>
        <v>1.06604999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44669</v>
      </c>
      <c r="V14" s="3"/>
      <c r="W14" s="4"/>
      <c r="X14" s="111">
        <f t="shared" si="19"/>
        <v>2</v>
      </c>
      <c r="Y14" s="93">
        <f t="shared" si="5"/>
        <v>44699</v>
      </c>
      <c r="Z14" s="114">
        <f t="shared" si="20"/>
        <v>1000</v>
      </c>
      <c r="AA14" s="94">
        <f t="shared" si="21"/>
        <v>21</v>
      </c>
      <c r="AB14" s="114">
        <f t="shared" ref="AB14:AB23" si="27">TRUNC((ROUND(((1+AB$11)^(AA14/252)),9)-1)*Z13,8)</f>
        <v>2.7577839900000001</v>
      </c>
      <c r="AC14" s="114">
        <f t="shared" ref="AC14:AC23" si="28">TRUNC(Z13*AD14,8)</f>
        <v>0</v>
      </c>
      <c r="AD14" s="112">
        <v>0</v>
      </c>
      <c r="AE14" s="114">
        <f t="shared" si="22"/>
        <v>2.7577839900000001</v>
      </c>
      <c r="AF14" s="111">
        <f t="shared" si="23"/>
        <v>2</v>
      </c>
      <c r="AG14" s="113" t="s">
        <v>59</v>
      </c>
      <c r="AH14" s="93">
        <f t="shared" si="6"/>
        <v>44732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4"/>
        <v>44642</v>
      </c>
      <c r="B15" s="90">
        <f t="shared" ca="1" si="25"/>
        <v>1001.599498</v>
      </c>
      <c r="C15" s="14">
        <f t="shared" si="7"/>
        <v>1000</v>
      </c>
      <c r="D15" s="63">
        <f t="shared" si="8"/>
        <v>44637</v>
      </c>
      <c r="E15" s="61">
        <f ca="1">IF(D15&lt;$B$1,VLOOKUP(D15,[1]DI!$A$4:$B$15000,2,FALSE),0)</f>
        <v>0.11649999999999999</v>
      </c>
      <c r="F15" s="14">
        <f t="shared" ca="1" si="9"/>
        <v>1.0004373900000001</v>
      </c>
      <c r="G15" s="92">
        <f ca="1">ROUND(F14*G14,16)</f>
        <v>1.00120552410527</v>
      </c>
      <c r="H15" s="92">
        <f t="shared" si="10"/>
        <v>1</v>
      </c>
      <c r="I15" s="14">
        <f t="shared" ca="1" si="26"/>
        <v>1.0012055200000001</v>
      </c>
      <c r="J15" s="13">
        <f t="shared" si="11"/>
        <v>3.3599999999999998E-2</v>
      </c>
      <c r="K15" s="29">
        <f t="shared" si="12"/>
        <v>44637</v>
      </c>
      <c r="L15" s="2">
        <f t="shared" si="13"/>
        <v>3</v>
      </c>
      <c r="M15" s="17">
        <f t="shared" si="14"/>
        <v>3</v>
      </c>
      <c r="N15" s="12">
        <f t="shared" si="1"/>
        <v>1.000393504</v>
      </c>
      <c r="O15" s="12">
        <f t="shared" ca="1" si="2"/>
        <v>1.001599498</v>
      </c>
      <c r="P15" s="17">
        <f t="shared" si="15"/>
        <v>0</v>
      </c>
      <c r="Q15" s="14">
        <f t="shared" ca="1" si="3"/>
        <v>1.5994980000000001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44669</v>
      </c>
      <c r="V15" s="3"/>
      <c r="W15" s="4"/>
      <c r="X15" s="111">
        <f t="shared" si="19"/>
        <v>3</v>
      </c>
      <c r="Y15" s="93">
        <f t="shared" si="5"/>
        <v>44732</v>
      </c>
      <c r="Z15" s="114">
        <f t="shared" si="20"/>
        <v>1000</v>
      </c>
      <c r="AA15" s="94">
        <f t="shared" si="21"/>
        <v>22</v>
      </c>
      <c r="AB15" s="114">
        <f t="shared" si="27"/>
        <v>2.8892959899999999</v>
      </c>
      <c r="AC15" s="114">
        <f t="shared" si="28"/>
        <v>0</v>
      </c>
      <c r="AD15" s="112">
        <v>0</v>
      </c>
      <c r="AE15" s="114">
        <f t="shared" si="22"/>
        <v>2.8892959899999999</v>
      </c>
      <c r="AF15" s="111">
        <f t="shared" si="23"/>
        <v>3</v>
      </c>
      <c r="AG15" s="113" t="s">
        <v>59</v>
      </c>
      <c r="AH15" s="93">
        <f t="shared" si="6"/>
        <v>44760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4"/>
        <v>44643</v>
      </c>
      <c r="B16" s="90">
        <f t="shared" ca="1" si="25"/>
        <v>1002.16900899</v>
      </c>
      <c r="C16" s="14">
        <f t="shared" si="7"/>
        <v>1000</v>
      </c>
      <c r="D16" s="63">
        <f t="shared" si="8"/>
        <v>44638</v>
      </c>
      <c r="E16" s="61">
        <f ca="1">IF(D16&lt;$B$1,VLOOKUP(D16,[1]DI!$A$4:$B$15000,2,FALSE),0)</f>
        <v>0.11649999999999999</v>
      </c>
      <c r="F16" s="14">
        <f t="shared" ca="1" si="9"/>
        <v>1.0004373900000001</v>
      </c>
      <c r="G16" s="92">
        <f t="shared" ref="G16:G79" ca="1" si="29">ROUND(F15*G15,16)</f>
        <v>1.0016434413894599</v>
      </c>
      <c r="H16" s="92">
        <f t="shared" si="10"/>
        <v>1</v>
      </c>
      <c r="I16" s="14">
        <f t="shared" ca="1" si="26"/>
        <v>1.0016434400000001</v>
      </c>
      <c r="J16" s="13">
        <f t="shared" si="11"/>
        <v>3.3599999999999998E-2</v>
      </c>
      <c r="K16" s="29">
        <f t="shared" si="12"/>
        <v>44637</v>
      </c>
      <c r="L16" s="2">
        <f t="shared" si="13"/>
        <v>4</v>
      </c>
      <c r="M16" s="17">
        <f t="shared" si="14"/>
        <v>4</v>
      </c>
      <c r="N16" s="12">
        <f t="shared" si="1"/>
        <v>1.0005247070000001</v>
      </c>
      <c r="O16" s="12">
        <f t="shared" ca="1" si="2"/>
        <v>1.0021690089999999</v>
      </c>
      <c r="P16" s="17">
        <f t="shared" si="15"/>
        <v>0</v>
      </c>
      <c r="Q16" s="14">
        <f t="shared" ca="1" si="3"/>
        <v>2.16900899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44669</v>
      </c>
      <c r="V16" s="3"/>
      <c r="W16" s="4"/>
      <c r="X16" s="111">
        <f t="shared" si="19"/>
        <v>4</v>
      </c>
      <c r="Y16" s="93">
        <f t="shared" si="5"/>
        <v>44760</v>
      </c>
      <c r="Z16" s="114">
        <f t="shared" si="20"/>
        <v>1000</v>
      </c>
      <c r="AA16" s="94">
        <f t="shared" si="21"/>
        <v>20</v>
      </c>
      <c r="AB16" s="114">
        <f t="shared" si="27"/>
        <v>2.6262880000000002</v>
      </c>
      <c r="AC16" s="114">
        <f t="shared" si="28"/>
        <v>0</v>
      </c>
      <c r="AD16" s="112">
        <v>0</v>
      </c>
      <c r="AE16" s="114">
        <f t="shared" si="22"/>
        <v>2.6262880000000002</v>
      </c>
      <c r="AF16" s="111">
        <f t="shared" si="23"/>
        <v>4</v>
      </c>
      <c r="AG16" s="113" t="s">
        <v>59</v>
      </c>
      <c r="AH16" s="93">
        <f t="shared" si="6"/>
        <v>44791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4"/>
        <v>44644</v>
      </c>
      <c r="B17" s="90">
        <f t="shared" ca="1" si="25"/>
        <v>1002.73884099</v>
      </c>
      <c r="C17" s="14">
        <f t="shared" si="7"/>
        <v>1000</v>
      </c>
      <c r="D17" s="63">
        <f t="shared" si="8"/>
        <v>44641</v>
      </c>
      <c r="E17" s="61">
        <f ca="1">IF(D17&lt;$B$1,VLOOKUP(D17,[1]DI!$A$4:$B$15000,2,FALSE),0)</f>
        <v>0.11649999999999999</v>
      </c>
      <c r="F17" s="14">
        <f t="shared" ca="1" si="9"/>
        <v>1.0004373900000001</v>
      </c>
      <c r="G17" s="92">
        <f t="shared" ca="1" si="29"/>
        <v>1.0020815502142899</v>
      </c>
      <c r="H17" s="92">
        <f t="shared" si="10"/>
        <v>1</v>
      </c>
      <c r="I17" s="14">
        <f t="shared" ca="1" si="26"/>
        <v>1.00208155</v>
      </c>
      <c r="J17" s="13">
        <f t="shared" si="11"/>
        <v>3.3599999999999998E-2</v>
      </c>
      <c r="K17" s="29">
        <f t="shared" si="12"/>
        <v>44637</v>
      </c>
      <c r="L17" s="2">
        <f t="shared" si="13"/>
        <v>5</v>
      </c>
      <c r="M17" s="17">
        <f t="shared" si="14"/>
        <v>5</v>
      </c>
      <c r="N17" s="12">
        <f t="shared" si="1"/>
        <v>1.0006559260000001</v>
      </c>
      <c r="O17" s="12">
        <f t="shared" ca="1" si="2"/>
        <v>1.002738841</v>
      </c>
      <c r="P17" s="17">
        <f t="shared" si="15"/>
        <v>0</v>
      </c>
      <c r="Q17" s="14">
        <f t="shared" ca="1" si="3"/>
        <v>2.7388409899999999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44669</v>
      </c>
      <c r="V17" s="3"/>
      <c r="W17" s="4"/>
      <c r="X17" s="111">
        <f t="shared" si="19"/>
        <v>5</v>
      </c>
      <c r="Y17" s="93">
        <f t="shared" si="5"/>
        <v>44791</v>
      </c>
      <c r="Z17" s="114">
        <f t="shared" si="20"/>
        <v>1000</v>
      </c>
      <c r="AA17" s="94">
        <f t="shared" si="21"/>
        <v>23</v>
      </c>
      <c r="AB17" s="114">
        <f t="shared" si="27"/>
        <v>3.0208259900000001</v>
      </c>
      <c r="AC17" s="114">
        <f t="shared" si="28"/>
        <v>0</v>
      </c>
      <c r="AD17" s="112">
        <v>0</v>
      </c>
      <c r="AE17" s="114">
        <f t="shared" si="22"/>
        <v>3.0208259900000001</v>
      </c>
      <c r="AF17" s="111">
        <f t="shared" si="23"/>
        <v>5</v>
      </c>
      <c r="AG17" s="113" t="s">
        <v>59</v>
      </c>
      <c r="AH17" s="93">
        <f t="shared" si="6"/>
        <v>44823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4"/>
        <v>44645</v>
      </c>
      <c r="B18" s="90">
        <f t="shared" ca="1" si="25"/>
        <v>1003.30899699</v>
      </c>
      <c r="C18" s="14">
        <f t="shared" si="7"/>
        <v>1000</v>
      </c>
      <c r="D18" s="63">
        <f t="shared" si="8"/>
        <v>44642</v>
      </c>
      <c r="E18" s="61">
        <f ca="1">IF(D18&lt;$B$1,VLOOKUP(D18,[1]DI!$A$4:$B$15000,2,FALSE),0)</f>
        <v>0.11649999999999999</v>
      </c>
      <c r="F18" s="14">
        <f t="shared" ca="1" si="9"/>
        <v>1.0004373900000001</v>
      </c>
      <c r="G18" s="92">
        <f t="shared" ca="1" si="29"/>
        <v>1.00251985066354</v>
      </c>
      <c r="H18" s="92">
        <f t="shared" si="10"/>
        <v>1</v>
      </c>
      <c r="I18" s="14">
        <f t="shared" ca="1" si="26"/>
        <v>1.0025198500000001</v>
      </c>
      <c r="J18" s="13">
        <f t="shared" si="11"/>
        <v>3.3599999999999998E-2</v>
      </c>
      <c r="K18" s="29">
        <f t="shared" si="12"/>
        <v>44637</v>
      </c>
      <c r="L18" s="2">
        <f t="shared" si="13"/>
        <v>6</v>
      </c>
      <c r="M18" s="17">
        <f t="shared" si="14"/>
        <v>6</v>
      </c>
      <c r="N18" s="12">
        <f t="shared" si="1"/>
        <v>1.000787163</v>
      </c>
      <c r="O18" s="12">
        <f t="shared" ca="1" si="2"/>
        <v>1.003308997</v>
      </c>
      <c r="P18" s="17">
        <f t="shared" si="15"/>
        <v>0</v>
      </c>
      <c r="Q18" s="14">
        <f t="shared" ca="1" si="3"/>
        <v>3.3089969899999998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44669</v>
      </c>
      <c r="V18" s="3"/>
      <c r="W18" s="4"/>
      <c r="X18" s="111">
        <f t="shared" si="19"/>
        <v>6</v>
      </c>
      <c r="Y18" s="93">
        <f t="shared" si="5"/>
        <v>44823</v>
      </c>
      <c r="Z18" s="114">
        <f t="shared" si="20"/>
        <v>1000</v>
      </c>
      <c r="AA18" s="94">
        <f t="shared" si="21"/>
        <v>21</v>
      </c>
      <c r="AB18" s="114">
        <f t="shared" si="27"/>
        <v>2.7577839900000001</v>
      </c>
      <c r="AC18" s="114">
        <f t="shared" si="28"/>
        <v>0</v>
      </c>
      <c r="AD18" s="112">
        <v>0</v>
      </c>
      <c r="AE18" s="114">
        <f t="shared" si="22"/>
        <v>2.7577839900000001</v>
      </c>
      <c r="AF18" s="111">
        <f t="shared" si="23"/>
        <v>6</v>
      </c>
      <c r="AG18" s="113" t="s">
        <v>59</v>
      </c>
      <c r="AH18" s="93">
        <f t="shared" si="6"/>
        <v>44852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4"/>
        <v>44648</v>
      </c>
      <c r="B19" s="90">
        <f t="shared" ca="1" si="25"/>
        <v>1003.879474</v>
      </c>
      <c r="C19" s="14">
        <f t="shared" si="7"/>
        <v>1000</v>
      </c>
      <c r="D19" s="63">
        <f t="shared" si="8"/>
        <v>44643</v>
      </c>
      <c r="E19" s="61">
        <f ca="1">IF(D19&lt;$B$1,VLOOKUP(D19,[1]DI!$A$4:$B$15000,2,FALSE),0)</f>
        <v>0.11649999999999999</v>
      </c>
      <c r="F19" s="14">
        <f t="shared" ca="1" si="9"/>
        <v>1.0004373900000001</v>
      </c>
      <c r="G19" s="92">
        <f t="shared" ca="1" si="29"/>
        <v>1.00295834282102</v>
      </c>
      <c r="H19" s="92">
        <f t="shared" si="10"/>
        <v>1</v>
      </c>
      <c r="I19" s="14">
        <f t="shared" ca="1" si="26"/>
        <v>1.0029583399999999</v>
      </c>
      <c r="J19" s="13">
        <f t="shared" si="11"/>
        <v>3.3599999999999998E-2</v>
      </c>
      <c r="K19" s="29">
        <f t="shared" si="12"/>
        <v>44637</v>
      </c>
      <c r="L19" s="2">
        <f t="shared" si="13"/>
        <v>7</v>
      </c>
      <c r="M19" s="17">
        <f t="shared" si="14"/>
        <v>7</v>
      </c>
      <c r="N19" s="12">
        <f t="shared" si="1"/>
        <v>1.0009184170000001</v>
      </c>
      <c r="O19" s="12">
        <f t="shared" ca="1" si="2"/>
        <v>1.0038794740000001</v>
      </c>
      <c r="P19" s="17">
        <f t="shared" si="15"/>
        <v>0</v>
      </c>
      <c r="Q19" s="14">
        <f t="shared" ca="1" si="3"/>
        <v>3.8794740000000001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44669</v>
      </c>
      <c r="V19" s="3"/>
      <c r="W19" s="4"/>
      <c r="X19" s="111">
        <f t="shared" si="19"/>
        <v>7</v>
      </c>
      <c r="Y19" s="93">
        <f t="shared" si="5"/>
        <v>44852</v>
      </c>
      <c r="Z19" s="114">
        <f t="shared" si="20"/>
        <v>1000</v>
      </c>
      <c r="AA19" s="94">
        <f t="shared" si="21"/>
        <v>20</v>
      </c>
      <c r="AB19" s="114">
        <f t="shared" si="27"/>
        <v>2.6262880000000002</v>
      </c>
      <c r="AC19" s="114">
        <f t="shared" si="28"/>
        <v>0</v>
      </c>
      <c r="AD19" s="112">
        <v>0</v>
      </c>
      <c r="AE19" s="114">
        <f t="shared" si="22"/>
        <v>2.6262880000000002</v>
      </c>
      <c r="AF19" s="111">
        <f t="shared" si="23"/>
        <v>7</v>
      </c>
      <c r="AG19" s="113" t="s">
        <v>59</v>
      </c>
      <c r="AH19" s="93">
        <f t="shared" si="6"/>
        <v>44883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4"/>
        <v>44649</v>
      </c>
      <c r="B20" s="90">
        <f t="shared" ca="1" si="25"/>
        <v>1004.450285</v>
      </c>
      <c r="C20" s="14">
        <f t="shared" si="7"/>
        <v>1000</v>
      </c>
      <c r="D20" s="63">
        <f t="shared" si="8"/>
        <v>44644</v>
      </c>
      <c r="E20" s="61">
        <f ca="1">IF(D20&lt;$B$1,VLOOKUP(D20,[1]DI!$A$4:$B$15000,2,FALSE),0)</f>
        <v>0.11649999999999999</v>
      </c>
      <c r="F20" s="14">
        <f t="shared" ca="1" si="9"/>
        <v>1.0004373900000001</v>
      </c>
      <c r="G20" s="92">
        <f t="shared" ca="1" si="29"/>
        <v>1.0033970267705901</v>
      </c>
      <c r="H20" s="92">
        <f t="shared" si="10"/>
        <v>1</v>
      </c>
      <c r="I20" s="14">
        <f t="shared" ca="1" si="26"/>
        <v>1.0033970299999999</v>
      </c>
      <c r="J20" s="13">
        <f t="shared" si="11"/>
        <v>3.3599999999999998E-2</v>
      </c>
      <c r="K20" s="29">
        <f t="shared" si="12"/>
        <v>44637</v>
      </c>
      <c r="L20" s="2">
        <f t="shared" si="13"/>
        <v>8</v>
      </c>
      <c r="M20" s="17">
        <f t="shared" si="14"/>
        <v>8</v>
      </c>
      <c r="N20" s="12">
        <f t="shared" si="1"/>
        <v>1.001049689</v>
      </c>
      <c r="O20" s="12">
        <f t="shared" ca="1" si="2"/>
        <v>1.0044502850000001</v>
      </c>
      <c r="P20" s="17">
        <f t="shared" si="15"/>
        <v>0</v>
      </c>
      <c r="Q20" s="14">
        <f t="shared" ca="1" si="3"/>
        <v>4.450285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44669</v>
      </c>
      <c r="V20" s="3"/>
      <c r="W20" s="4"/>
      <c r="X20" s="111">
        <f t="shared" si="19"/>
        <v>8</v>
      </c>
      <c r="Y20" s="93">
        <f t="shared" si="5"/>
        <v>44883</v>
      </c>
      <c r="Z20" s="114">
        <f t="shared" si="20"/>
        <v>1000</v>
      </c>
      <c r="AA20" s="94">
        <f t="shared" si="21"/>
        <v>21</v>
      </c>
      <c r="AB20" s="114">
        <f t="shared" si="27"/>
        <v>2.7577839900000001</v>
      </c>
      <c r="AC20" s="114">
        <f t="shared" si="28"/>
        <v>0</v>
      </c>
      <c r="AD20" s="112">
        <v>0</v>
      </c>
      <c r="AE20" s="114">
        <f t="shared" si="22"/>
        <v>2.7577839900000001</v>
      </c>
      <c r="AF20" s="111">
        <f t="shared" si="23"/>
        <v>8</v>
      </c>
      <c r="AG20" s="113" t="s">
        <v>59</v>
      </c>
      <c r="AH20" s="93">
        <f t="shared" si="6"/>
        <v>44914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4"/>
        <v>44650</v>
      </c>
      <c r="B21" s="90">
        <f t="shared" ca="1" si="25"/>
        <v>1005.021407</v>
      </c>
      <c r="C21" s="14">
        <f t="shared" si="7"/>
        <v>1000</v>
      </c>
      <c r="D21" s="63">
        <f t="shared" si="8"/>
        <v>44645</v>
      </c>
      <c r="E21" s="61">
        <f ca="1">IF(D21&lt;$B$1,VLOOKUP(D21,[1]DI!$A$4:$B$15000,2,FALSE),0)</f>
        <v>0.11649999999999999</v>
      </c>
      <c r="F21" s="14">
        <f t="shared" ca="1" si="9"/>
        <v>1.0004373900000001</v>
      </c>
      <c r="G21" s="92">
        <f t="shared" ca="1" si="29"/>
        <v>1.0038359025961301</v>
      </c>
      <c r="H21" s="92">
        <f t="shared" si="10"/>
        <v>1</v>
      </c>
      <c r="I21" s="14">
        <f t="shared" ca="1" si="26"/>
        <v>1.0038358999999999</v>
      </c>
      <c r="J21" s="13">
        <f t="shared" si="11"/>
        <v>3.3599999999999998E-2</v>
      </c>
      <c r="K21" s="29">
        <f t="shared" si="12"/>
        <v>44637</v>
      </c>
      <c r="L21" s="2">
        <f t="shared" si="13"/>
        <v>9</v>
      </c>
      <c r="M21" s="17">
        <f t="shared" si="14"/>
        <v>9</v>
      </c>
      <c r="N21" s="12">
        <f t="shared" si="1"/>
        <v>1.001180977</v>
      </c>
      <c r="O21" s="12">
        <f t="shared" ca="1" si="2"/>
        <v>1.0050214070000001</v>
      </c>
      <c r="P21" s="17">
        <f t="shared" si="15"/>
        <v>0</v>
      </c>
      <c r="Q21" s="14">
        <f t="shared" ca="1" si="3"/>
        <v>5.021407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44669</v>
      </c>
      <c r="V21" s="3"/>
      <c r="W21" s="4"/>
      <c r="X21" s="111">
        <f t="shared" si="19"/>
        <v>9</v>
      </c>
      <c r="Y21" s="93">
        <f t="shared" si="5"/>
        <v>44914</v>
      </c>
      <c r="Z21" s="114">
        <f t="shared" si="20"/>
        <v>1000</v>
      </c>
      <c r="AA21" s="94">
        <f t="shared" si="21"/>
        <v>21</v>
      </c>
      <c r="AB21" s="114">
        <f t="shared" si="27"/>
        <v>2.7577839900000001</v>
      </c>
      <c r="AC21" s="114">
        <f t="shared" si="28"/>
        <v>0</v>
      </c>
      <c r="AD21" s="112">
        <v>0</v>
      </c>
      <c r="AE21" s="114">
        <f t="shared" si="22"/>
        <v>2.7577839900000001</v>
      </c>
      <c r="AF21" s="111">
        <f t="shared" si="23"/>
        <v>9</v>
      </c>
      <c r="AG21" s="113" t="s">
        <v>59</v>
      </c>
      <c r="AH21" s="93">
        <f t="shared" si="6"/>
        <v>44944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4"/>
        <v>44651</v>
      </c>
      <c r="B22" s="90">
        <f t="shared" ca="1" si="25"/>
        <v>1005.59286299</v>
      </c>
      <c r="C22" s="14">
        <f t="shared" si="7"/>
        <v>1000</v>
      </c>
      <c r="D22" s="63">
        <f t="shared" si="8"/>
        <v>44648</v>
      </c>
      <c r="E22" s="61">
        <f ca="1">IF(D22&lt;$B$1,VLOOKUP(D22,[1]DI!$A$4:$B$15000,2,FALSE),0)</f>
        <v>0.11649999999999999</v>
      </c>
      <c r="F22" s="14">
        <f t="shared" ca="1" si="9"/>
        <v>1.0004373900000001</v>
      </c>
      <c r="G22" s="92">
        <f t="shared" ca="1" si="29"/>
        <v>1.0042749703815701</v>
      </c>
      <c r="H22" s="92">
        <f t="shared" si="10"/>
        <v>1</v>
      </c>
      <c r="I22" s="14">
        <f t="shared" ca="1" si="26"/>
        <v>1.00427497</v>
      </c>
      <c r="J22" s="13">
        <f t="shared" si="11"/>
        <v>3.3599999999999998E-2</v>
      </c>
      <c r="K22" s="29">
        <f t="shared" si="12"/>
        <v>44637</v>
      </c>
      <c r="L22" s="2">
        <f t="shared" si="13"/>
        <v>10</v>
      </c>
      <c r="M22" s="17">
        <f t="shared" si="14"/>
        <v>10</v>
      </c>
      <c r="N22" s="12">
        <f t="shared" si="1"/>
        <v>1.0013122830000001</v>
      </c>
      <c r="O22" s="12">
        <f t="shared" ca="1" si="2"/>
        <v>1.0055928629999999</v>
      </c>
      <c r="P22" s="17">
        <f t="shared" si="15"/>
        <v>0</v>
      </c>
      <c r="Q22" s="14">
        <f t="shared" ca="1" si="3"/>
        <v>5.5928629900000004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44669</v>
      </c>
      <c r="V22" s="3"/>
      <c r="W22" s="4"/>
      <c r="X22" s="111">
        <f t="shared" si="19"/>
        <v>10</v>
      </c>
      <c r="Y22" s="93">
        <f t="shared" si="5"/>
        <v>44944</v>
      </c>
      <c r="Z22" s="114">
        <f t="shared" si="20"/>
        <v>1000</v>
      </c>
      <c r="AA22" s="94">
        <f t="shared" si="21"/>
        <v>22</v>
      </c>
      <c r="AB22" s="114">
        <f t="shared" si="27"/>
        <v>2.8892959899999999</v>
      </c>
      <c r="AC22" s="114">
        <f t="shared" si="28"/>
        <v>0</v>
      </c>
      <c r="AD22" s="112">
        <v>0</v>
      </c>
      <c r="AE22" s="114">
        <f t="shared" si="22"/>
        <v>2.8892959899999999</v>
      </c>
      <c r="AF22" s="111">
        <f t="shared" si="23"/>
        <v>10</v>
      </c>
      <c r="AG22" s="113" t="s">
        <v>59</v>
      </c>
      <c r="AH22" s="93">
        <f t="shared" si="6"/>
        <v>44979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4"/>
        <v>44652</v>
      </c>
      <c r="B23" s="90">
        <f t="shared" ca="1" si="25"/>
        <v>1006.164641</v>
      </c>
      <c r="C23" s="14">
        <f t="shared" si="7"/>
        <v>1000</v>
      </c>
      <c r="D23" s="63">
        <f t="shared" si="8"/>
        <v>44649</v>
      </c>
      <c r="E23" s="61">
        <f ca="1">IF(D23&lt;$B$1,VLOOKUP(D23,[1]DI!$A$4:$B$15000,2,FALSE),0)</f>
        <v>0.11649999999999999</v>
      </c>
      <c r="F23" s="14">
        <f t="shared" ca="1" si="9"/>
        <v>1.0004373900000001</v>
      </c>
      <c r="G23" s="92">
        <f t="shared" ca="1" si="29"/>
        <v>1.00471423021087</v>
      </c>
      <c r="H23" s="92">
        <f t="shared" si="10"/>
        <v>1</v>
      </c>
      <c r="I23" s="14">
        <f t="shared" ca="1" si="26"/>
        <v>1.00471423</v>
      </c>
      <c r="J23" s="13">
        <f t="shared" si="11"/>
        <v>3.3599999999999998E-2</v>
      </c>
      <c r="K23" s="29">
        <f t="shared" si="12"/>
        <v>44637</v>
      </c>
      <c r="L23" s="2">
        <f t="shared" si="13"/>
        <v>11</v>
      </c>
      <c r="M23" s="17">
        <f t="shared" si="14"/>
        <v>11</v>
      </c>
      <c r="N23" s="12">
        <f t="shared" si="1"/>
        <v>1.001443606</v>
      </c>
      <c r="O23" s="12">
        <f t="shared" ca="1" si="2"/>
        <v>1.006164641</v>
      </c>
      <c r="P23" s="17">
        <f t="shared" si="15"/>
        <v>0</v>
      </c>
      <c r="Q23" s="14">
        <f t="shared" ca="1" si="3"/>
        <v>6.1646409999999996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44669</v>
      </c>
      <c r="V23" s="3"/>
      <c r="W23" s="4"/>
      <c r="X23" s="111">
        <f t="shared" si="19"/>
        <v>11</v>
      </c>
      <c r="Y23" s="93">
        <f t="shared" si="5"/>
        <v>44979</v>
      </c>
      <c r="Z23" s="114">
        <f t="shared" si="20"/>
        <v>1000</v>
      </c>
      <c r="AA23" s="94">
        <f t="shared" si="21"/>
        <v>23</v>
      </c>
      <c r="AB23" s="114">
        <f t="shared" si="27"/>
        <v>3.0208259900000001</v>
      </c>
      <c r="AC23" s="114">
        <f t="shared" si="28"/>
        <v>0</v>
      </c>
      <c r="AD23" s="112">
        <v>0</v>
      </c>
      <c r="AE23" s="114">
        <f t="shared" si="22"/>
        <v>3.0208259900000001</v>
      </c>
      <c r="AF23" s="111">
        <f t="shared" si="23"/>
        <v>11</v>
      </c>
      <c r="AG23" s="113" t="s">
        <v>59</v>
      </c>
      <c r="AH23" s="93">
        <f t="shared" si="6"/>
        <v>45005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4"/>
        <v>44655</v>
      </c>
      <c r="B24" s="90">
        <f t="shared" ca="1" si="25"/>
        <v>1006.736743</v>
      </c>
      <c r="C24" s="14">
        <f t="shared" si="7"/>
        <v>1000</v>
      </c>
      <c r="D24" s="63">
        <f t="shared" si="8"/>
        <v>44650</v>
      </c>
      <c r="E24" s="61">
        <f ca="1">IF(D24&lt;$B$1,VLOOKUP(D24,[1]DI!$A$4:$B$15000,2,FALSE),0)</f>
        <v>0.11649999999999999</v>
      </c>
      <c r="F24" s="14">
        <f t="shared" ca="1" si="9"/>
        <v>1.0004373900000001</v>
      </c>
      <c r="G24" s="92">
        <f t="shared" ca="1" si="29"/>
        <v>1.00515368216802</v>
      </c>
      <c r="H24" s="92">
        <f t="shared" si="10"/>
        <v>1</v>
      </c>
      <c r="I24" s="14">
        <f t="shared" ca="1" si="26"/>
        <v>1.00515368</v>
      </c>
      <c r="J24" s="13">
        <f t="shared" si="11"/>
        <v>3.3599999999999998E-2</v>
      </c>
      <c r="K24" s="29">
        <f t="shared" si="12"/>
        <v>44637</v>
      </c>
      <c r="L24" s="2">
        <f t="shared" si="13"/>
        <v>12</v>
      </c>
      <c r="M24" s="17">
        <f t="shared" si="14"/>
        <v>12</v>
      </c>
      <c r="N24" s="12">
        <f t="shared" si="1"/>
        <v>1.0015749460000001</v>
      </c>
      <c r="O24" s="12">
        <f t="shared" ca="1" si="2"/>
        <v>1.006736743</v>
      </c>
      <c r="P24" s="17">
        <f t="shared" si="15"/>
        <v>0</v>
      </c>
      <c r="Q24" s="14">
        <f t="shared" ca="1" si="3"/>
        <v>6.7367429999999997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44669</v>
      </c>
      <c r="V24" s="3"/>
      <c r="W24" s="4"/>
      <c r="X24" s="111">
        <f t="shared" si="19"/>
        <v>12</v>
      </c>
      <c r="Y24" s="93">
        <f t="shared" ref="Y24:Y77" si="30">AE172</f>
        <v>45005</v>
      </c>
      <c r="Z24" s="114">
        <f t="shared" ref="Z24:Z77" si="31">(Z23-AC24)</f>
        <v>1000</v>
      </c>
      <c r="AA24" s="94">
        <f t="shared" ref="AA24:AA77" si="32">NETWORKDAYS(Y23,Y24,X$160:X$444)-1</f>
        <v>18</v>
      </c>
      <c r="AB24" s="114">
        <f t="shared" ref="AB24:AB77" si="33">TRUNC((ROUND(((1+AB$11)^(AA24/252)),9)-1)*Z23,8)</f>
        <v>2.36334899</v>
      </c>
      <c r="AC24" s="114">
        <f t="shared" ref="AC24:AC77" si="34">TRUNC(Z23*AD24,8)</f>
        <v>0</v>
      </c>
      <c r="AD24" s="112">
        <v>0</v>
      </c>
      <c r="AE24" s="114">
        <f t="shared" ref="AE24:AE77" si="35">(AB24+AC24)</f>
        <v>2.36334899</v>
      </c>
      <c r="AF24" s="111">
        <f t="shared" si="23"/>
        <v>12</v>
      </c>
      <c r="AG24" s="113" t="s">
        <v>59</v>
      </c>
      <c r="AH24" s="93">
        <f t="shared" ref="AH24:AH77" si="36">Y25</f>
        <v>45034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4"/>
        <v>44656</v>
      </c>
      <c r="B25" s="90">
        <f t="shared" ca="1" si="25"/>
        <v>1007.309178</v>
      </c>
      <c r="C25" s="14">
        <f t="shared" si="7"/>
        <v>1000</v>
      </c>
      <c r="D25" s="63">
        <f t="shared" si="8"/>
        <v>44651</v>
      </c>
      <c r="E25" s="61">
        <f ca="1">IF(D25&lt;$B$1,VLOOKUP(D25,[1]DI!$A$4:$B$15000,2,FALSE),0)</f>
        <v>0.11649999999999999</v>
      </c>
      <c r="F25" s="14">
        <f t="shared" ca="1" si="9"/>
        <v>1.0004373900000001</v>
      </c>
      <c r="G25" s="92">
        <f t="shared" ca="1" si="29"/>
        <v>1.00559332633706</v>
      </c>
      <c r="H25" s="92">
        <f t="shared" si="10"/>
        <v>1</v>
      </c>
      <c r="I25" s="14">
        <f t="shared" ca="1" si="26"/>
        <v>1.00559333</v>
      </c>
      <c r="J25" s="13">
        <f t="shared" si="11"/>
        <v>3.3599999999999998E-2</v>
      </c>
      <c r="K25" s="29">
        <f t="shared" si="12"/>
        <v>44637</v>
      </c>
      <c r="L25" s="2">
        <f t="shared" si="13"/>
        <v>13</v>
      </c>
      <c r="M25" s="17">
        <f t="shared" si="14"/>
        <v>13</v>
      </c>
      <c r="N25" s="12">
        <f t="shared" si="1"/>
        <v>1.001706304</v>
      </c>
      <c r="O25" s="12">
        <f t="shared" ca="1" si="2"/>
        <v>1.0073091780000001</v>
      </c>
      <c r="P25" s="17">
        <f t="shared" si="15"/>
        <v>0</v>
      </c>
      <c r="Q25" s="14">
        <f t="shared" ca="1" si="3"/>
        <v>7.3091780000000002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44669</v>
      </c>
      <c r="V25" s="3"/>
      <c r="W25" s="4"/>
      <c r="X25" s="111">
        <f t="shared" si="19"/>
        <v>13</v>
      </c>
      <c r="Y25" s="93">
        <f t="shared" si="30"/>
        <v>45034</v>
      </c>
      <c r="Z25" s="114">
        <f t="shared" si="31"/>
        <v>1000</v>
      </c>
      <c r="AA25" s="94">
        <f t="shared" si="32"/>
        <v>20</v>
      </c>
      <c r="AB25" s="114">
        <f t="shared" si="33"/>
        <v>2.6262880000000002</v>
      </c>
      <c r="AC25" s="114">
        <f t="shared" si="34"/>
        <v>0</v>
      </c>
      <c r="AD25" s="112">
        <v>0</v>
      </c>
      <c r="AE25" s="114">
        <f t="shared" si="35"/>
        <v>2.6262880000000002</v>
      </c>
      <c r="AF25" s="111">
        <f t="shared" si="23"/>
        <v>13</v>
      </c>
      <c r="AG25" s="113" t="s">
        <v>59</v>
      </c>
      <c r="AH25" s="93">
        <f t="shared" si="36"/>
        <v>45064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4"/>
        <v>44657</v>
      </c>
      <c r="B26" s="90">
        <f t="shared" ca="1" si="25"/>
        <v>1007.88192499</v>
      </c>
      <c r="C26" s="14">
        <f t="shared" si="7"/>
        <v>1000</v>
      </c>
      <c r="D26" s="63">
        <f t="shared" si="8"/>
        <v>44652</v>
      </c>
      <c r="E26" s="61">
        <f ca="1">IF(D26&lt;$B$1,VLOOKUP(D26,[1]DI!$A$4:$B$15000,2,FALSE),0)</f>
        <v>0.11649999999999999</v>
      </c>
      <c r="F26" s="14">
        <f t="shared" ca="1" si="9"/>
        <v>1.0004373900000001</v>
      </c>
      <c r="G26" s="92">
        <f t="shared" ca="1" si="29"/>
        <v>1.00603316280207</v>
      </c>
      <c r="H26" s="92">
        <f t="shared" si="10"/>
        <v>1</v>
      </c>
      <c r="I26" s="14">
        <f t="shared" ca="1" si="26"/>
        <v>1.0060331600000001</v>
      </c>
      <c r="J26" s="13">
        <f t="shared" si="11"/>
        <v>3.3599999999999998E-2</v>
      </c>
      <c r="K26" s="29">
        <f t="shared" si="12"/>
        <v>44637</v>
      </c>
      <c r="L26" s="2">
        <f t="shared" si="13"/>
        <v>14</v>
      </c>
      <c r="M26" s="17">
        <f t="shared" si="14"/>
        <v>14</v>
      </c>
      <c r="N26" s="12">
        <f t="shared" si="1"/>
        <v>1.001837678</v>
      </c>
      <c r="O26" s="12">
        <f t="shared" ca="1" si="2"/>
        <v>1.007881925</v>
      </c>
      <c r="P26" s="17">
        <f t="shared" si="15"/>
        <v>0</v>
      </c>
      <c r="Q26" s="14">
        <f t="shared" ca="1" si="3"/>
        <v>7.8819249899999999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44669</v>
      </c>
      <c r="V26" s="3"/>
      <c r="W26" s="4"/>
      <c r="X26" s="111">
        <f t="shared" si="19"/>
        <v>14</v>
      </c>
      <c r="Y26" s="93">
        <f t="shared" si="30"/>
        <v>45064</v>
      </c>
      <c r="Z26" s="114">
        <f t="shared" si="31"/>
        <v>1000</v>
      </c>
      <c r="AA26" s="94">
        <f t="shared" si="32"/>
        <v>20</v>
      </c>
      <c r="AB26" s="114">
        <f t="shared" si="33"/>
        <v>2.6262880000000002</v>
      </c>
      <c r="AC26" s="114">
        <f t="shared" si="34"/>
        <v>0</v>
      </c>
      <c r="AD26" s="112">
        <v>0</v>
      </c>
      <c r="AE26" s="114">
        <f t="shared" si="35"/>
        <v>2.6262880000000002</v>
      </c>
      <c r="AF26" s="111">
        <f t="shared" si="23"/>
        <v>14</v>
      </c>
      <c r="AG26" s="113" t="s">
        <v>59</v>
      </c>
      <c r="AH26" s="93">
        <f t="shared" si="36"/>
        <v>45096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4"/>
        <v>44658</v>
      </c>
      <c r="B27" s="90">
        <f t="shared" ca="1" si="25"/>
        <v>1008.45500599</v>
      </c>
      <c r="C27" s="14">
        <f t="shared" si="7"/>
        <v>1000</v>
      </c>
      <c r="D27" s="63">
        <f t="shared" si="8"/>
        <v>44655</v>
      </c>
      <c r="E27" s="61">
        <f ca="1">IF(D27&lt;$B$1,VLOOKUP(D27,[1]DI!$A$4:$B$15000,2,FALSE),0)</f>
        <v>0.11649999999999999</v>
      </c>
      <c r="F27" s="14">
        <f t="shared" ca="1" si="9"/>
        <v>1.0004373900000001</v>
      </c>
      <c r="G27" s="92">
        <f t="shared" ca="1" si="29"/>
        <v>1.0064731916471501</v>
      </c>
      <c r="H27" s="92">
        <f t="shared" si="10"/>
        <v>1</v>
      </c>
      <c r="I27" s="14">
        <f t="shared" ca="1" si="26"/>
        <v>1.0064731899999999</v>
      </c>
      <c r="J27" s="13">
        <f t="shared" si="11"/>
        <v>3.3599999999999998E-2</v>
      </c>
      <c r="K27" s="29">
        <f t="shared" si="12"/>
        <v>44637</v>
      </c>
      <c r="L27" s="2">
        <f t="shared" si="13"/>
        <v>15</v>
      </c>
      <c r="M27" s="17">
        <f t="shared" si="14"/>
        <v>15</v>
      </c>
      <c r="N27" s="12">
        <f t="shared" si="1"/>
        <v>1.0019690699999999</v>
      </c>
      <c r="O27" s="12">
        <f t="shared" ca="1" si="2"/>
        <v>1.0084550059999999</v>
      </c>
      <c r="P27" s="17">
        <f t="shared" si="15"/>
        <v>0</v>
      </c>
      <c r="Q27" s="14">
        <f t="shared" ca="1" si="3"/>
        <v>8.4550059900000001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44669</v>
      </c>
      <c r="V27" s="3"/>
      <c r="W27" s="4"/>
      <c r="X27" s="111">
        <f t="shared" si="19"/>
        <v>15</v>
      </c>
      <c r="Y27" s="93">
        <f t="shared" si="30"/>
        <v>45096</v>
      </c>
      <c r="Z27" s="114">
        <f t="shared" si="31"/>
        <v>1000</v>
      </c>
      <c r="AA27" s="94">
        <f t="shared" si="32"/>
        <v>21</v>
      </c>
      <c r="AB27" s="114">
        <f t="shared" si="33"/>
        <v>2.7577839900000001</v>
      </c>
      <c r="AC27" s="114">
        <f t="shared" si="34"/>
        <v>0</v>
      </c>
      <c r="AD27" s="112">
        <v>0</v>
      </c>
      <c r="AE27" s="114">
        <f t="shared" si="35"/>
        <v>2.7577839900000001</v>
      </c>
      <c r="AF27" s="111">
        <f t="shared" si="23"/>
        <v>15</v>
      </c>
      <c r="AG27" s="113" t="s">
        <v>59</v>
      </c>
      <c r="AH27" s="93">
        <f t="shared" si="36"/>
        <v>45125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4"/>
        <v>44659</v>
      </c>
      <c r="B28" s="90">
        <f t="shared" ca="1" si="25"/>
        <v>1009.02840999</v>
      </c>
      <c r="C28" s="14">
        <f t="shared" si="7"/>
        <v>1000</v>
      </c>
      <c r="D28" s="63">
        <f t="shared" si="8"/>
        <v>44656</v>
      </c>
      <c r="E28" s="61">
        <f ca="1">IF(D28&lt;$B$1,VLOOKUP(D28,[1]DI!$A$4:$B$15000,2,FALSE),0)</f>
        <v>0.11649999999999999</v>
      </c>
      <c r="F28" s="14">
        <f t="shared" ca="1" si="9"/>
        <v>1.0004373900000001</v>
      </c>
      <c r="G28" s="92">
        <f t="shared" ca="1" si="29"/>
        <v>1.0069134129564401</v>
      </c>
      <c r="H28" s="92">
        <f t="shared" si="10"/>
        <v>1</v>
      </c>
      <c r="I28" s="14">
        <f t="shared" ca="1" si="26"/>
        <v>1.0069134099999999</v>
      </c>
      <c r="J28" s="13">
        <f t="shared" si="11"/>
        <v>3.3599999999999998E-2</v>
      </c>
      <c r="K28" s="29">
        <f t="shared" si="12"/>
        <v>44637</v>
      </c>
      <c r="L28" s="2">
        <f t="shared" si="13"/>
        <v>16</v>
      </c>
      <c r="M28" s="17">
        <f t="shared" si="14"/>
        <v>16</v>
      </c>
      <c r="N28" s="12">
        <f t="shared" si="1"/>
        <v>1.0021004790000001</v>
      </c>
      <c r="O28" s="12">
        <f t="shared" ca="1" si="2"/>
        <v>1.00902841</v>
      </c>
      <c r="P28" s="17">
        <f t="shared" si="15"/>
        <v>0</v>
      </c>
      <c r="Q28" s="14">
        <f t="shared" ca="1" si="3"/>
        <v>9.0284099900000001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44669</v>
      </c>
      <c r="V28" s="3"/>
      <c r="W28" s="4"/>
      <c r="X28" s="111">
        <f t="shared" si="19"/>
        <v>16</v>
      </c>
      <c r="Y28" s="93">
        <f t="shared" si="30"/>
        <v>45125</v>
      </c>
      <c r="Z28" s="114">
        <f t="shared" si="31"/>
        <v>1000</v>
      </c>
      <c r="AA28" s="94">
        <f t="shared" si="32"/>
        <v>21</v>
      </c>
      <c r="AB28" s="114">
        <f t="shared" si="33"/>
        <v>2.7577839900000001</v>
      </c>
      <c r="AC28" s="114">
        <f t="shared" si="34"/>
        <v>0</v>
      </c>
      <c r="AD28" s="112">
        <v>0</v>
      </c>
      <c r="AE28" s="114">
        <f t="shared" si="35"/>
        <v>2.7577839900000001</v>
      </c>
      <c r="AF28" s="111">
        <f t="shared" si="23"/>
        <v>16</v>
      </c>
      <c r="AG28" s="113" t="s">
        <v>59</v>
      </c>
      <c r="AH28" s="93">
        <f t="shared" si="36"/>
        <v>45156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4"/>
        <v>44662</v>
      </c>
      <c r="B29" s="90">
        <f t="shared" ca="1" si="25"/>
        <v>1009.6021490000001</v>
      </c>
      <c r="C29" s="14">
        <f t="shared" si="7"/>
        <v>1000</v>
      </c>
      <c r="D29" s="63">
        <f t="shared" si="8"/>
        <v>44657</v>
      </c>
      <c r="E29" s="61">
        <f ca="1">IF(D29&lt;$B$1,VLOOKUP(D29,[1]DI!$A$4:$B$15000,2,FALSE),0)</f>
        <v>0.11649999999999999</v>
      </c>
      <c r="F29" s="14">
        <f t="shared" ca="1" si="9"/>
        <v>1.0004373900000001</v>
      </c>
      <c r="G29" s="92">
        <f t="shared" ca="1" si="29"/>
        <v>1.00735382681413</v>
      </c>
      <c r="H29" s="92">
        <f t="shared" si="10"/>
        <v>1</v>
      </c>
      <c r="I29" s="14">
        <f t="shared" ca="1" si="26"/>
        <v>1.00735383</v>
      </c>
      <c r="J29" s="13">
        <f t="shared" si="11"/>
        <v>3.3599999999999998E-2</v>
      </c>
      <c r="K29" s="29">
        <f t="shared" si="12"/>
        <v>44637</v>
      </c>
      <c r="L29" s="2">
        <f t="shared" si="13"/>
        <v>17</v>
      </c>
      <c r="M29" s="17">
        <f t="shared" si="14"/>
        <v>17</v>
      </c>
      <c r="N29" s="12">
        <f t="shared" si="1"/>
        <v>1.002231906</v>
      </c>
      <c r="O29" s="12">
        <f t="shared" ca="1" si="2"/>
        <v>1.009602149</v>
      </c>
      <c r="P29" s="17">
        <f t="shared" si="15"/>
        <v>0</v>
      </c>
      <c r="Q29" s="14">
        <f t="shared" ca="1" si="3"/>
        <v>9.6021490000000007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44669</v>
      </c>
      <c r="V29" s="3"/>
      <c r="W29" s="4"/>
      <c r="X29" s="111">
        <f t="shared" si="19"/>
        <v>17</v>
      </c>
      <c r="Y29" s="93">
        <f t="shared" si="30"/>
        <v>45156</v>
      </c>
      <c r="Z29" s="114">
        <f t="shared" si="31"/>
        <v>1000</v>
      </c>
      <c r="AA29" s="94">
        <f t="shared" si="32"/>
        <v>23</v>
      </c>
      <c r="AB29" s="114">
        <f t="shared" si="33"/>
        <v>3.0208259900000001</v>
      </c>
      <c r="AC29" s="114">
        <f t="shared" si="34"/>
        <v>0</v>
      </c>
      <c r="AD29" s="112">
        <v>0</v>
      </c>
      <c r="AE29" s="114">
        <f t="shared" si="35"/>
        <v>3.0208259900000001</v>
      </c>
      <c r="AF29" s="111">
        <f t="shared" si="23"/>
        <v>17</v>
      </c>
      <c r="AG29" s="113" t="s">
        <v>59</v>
      </c>
      <c r="AH29" s="93">
        <f t="shared" si="36"/>
        <v>45187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4"/>
        <v>44663</v>
      </c>
      <c r="B30" s="90">
        <f t="shared" ca="1" si="25"/>
        <v>1010.1762</v>
      </c>
      <c r="C30" s="14">
        <f t="shared" si="7"/>
        <v>1000</v>
      </c>
      <c r="D30" s="63">
        <f t="shared" si="8"/>
        <v>44658</v>
      </c>
      <c r="E30" s="61">
        <f ca="1">IF(D30&lt;$B$1,VLOOKUP(D30,[1]DI!$A$4:$B$15000,2,FALSE),0)</f>
        <v>0.11649999999999999</v>
      </c>
      <c r="F30" s="14">
        <f t="shared" ca="1" si="9"/>
        <v>1.0004373900000001</v>
      </c>
      <c r="G30" s="92">
        <f t="shared" ca="1" si="29"/>
        <v>1.00779443330444</v>
      </c>
      <c r="H30" s="92">
        <f t="shared" si="10"/>
        <v>1</v>
      </c>
      <c r="I30" s="14">
        <f t="shared" ca="1" si="26"/>
        <v>1.0077944299999999</v>
      </c>
      <c r="J30" s="13">
        <f t="shared" si="11"/>
        <v>3.3599999999999998E-2</v>
      </c>
      <c r="K30" s="29">
        <f t="shared" si="12"/>
        <v>44637</v>
      </c>
      <c r="L30" s="2">
        <f t="shared" si="13"/>
        <v>18</v>
      </c>
      <c r="M30" s="17">
        <f t="shared" si="14"/>
        <v>18</v>
      </c>
      <c r="N30" s="12">
        <f t="shared" si="1"/>
        <v>1.0023633489999999</v>
      </c>
      <c r="O30" s="12">
        <f t="shared" ca="1" si="2"/>
        <v>1.0101762000000001</v>
      </c>
      <c r="P30" s="17">
        <f t="shared" si="15"/>
        <v>0</v>
      </c>
      <c r="Q30" s="14">
        <f t="shared" ca="1" si="3"/>
        <v>10.1762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44669</v>
      </c>
      <c r="V30" s="3"/>
      <c r="W30" s="4"/>
      <c r="X30" s="111">
        <f t="shared" si="19"/>
        <v>18</v>
      </c>
      <c r="Y30" s="93">
        <f t="shared" si="30"/>
        <v>45187</v>
      </c>
      <c r="Z30" s="114">
        <f t="shared" si="31"/>
        <v>1000</v>
      </c>
      <c r="AA30" s="94">
        <f t="shared" si="32"/>
        <v>20</v>
      </c>
      <c r="AB30" s="114">
        <f t="shared" si="33"/>
        <v>2.6262880000000002</v>
      </c>
      <c r="AC30" s="114">
        <f t="shared" si="34"/>
        <v>0</v>
      </c>
      <c r="AD30" s="112">
        <v>0</v>
      </c>
      <c r="AE30" s="114">
        <f t="shared" si="35"/>
        <v>2.6262880000000002</v>
      </c>
      <c r="AF30" s="111">
        <f t="shared" si="23"/>
        <v>18</v>
      </c>
      <c r="AG30" s="113" t="s">
        <v>59</v>
      </c>
      <c r="AH30" s="93">
        <f t="shared" si="36"/>
        <v>45217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4"/>
        <v>44664</v>
      </c>
      <c r="B31" s="90">
        <f t="shared" ca="1" si="25"/>
        <v>1010.750585</v>
      </c>
      <c r="C31" s="14">
        <f t="shared" si="7"/>
        <v>1000</v>
      </c>
      <c r="D31" s="63">
        <f t="shared" si="8"/>
        <v>44659</v>
      </c>
      <c r="E31" s="61">
        <f ca="1">IF(D31&lt;$B$1,VLOOKUP(D31,[1]DI!$A$4:$B$15000,2,FALSE),0)</f>
        <v>0.11649999999999999</v>
      </c>
      <c r="F31" s="14">
        <f t="shared" ca="1" si="9"/>
        <v>1.0004373900000001</v>
      </c>
      <c r="G31" s="92">
        <f t="shared" ca="1" si="29"/>
        <v>1.0082352325116199</v>
      </c>
      <c r="H31" s="92">
        <f t="shared" si="10"/>
        <v>1</v>
      </c>
      <c r="I31" s="14">
        <f t="shared" ca="1" si="26"/>
        <v>1.0082352299999999</v>
      </c>
      <c r="J31" s="13">
        <f t="shared" si="11"/>
        <v>3.3599999999999998E-2</v>
      </c>
      <c r="K31" s="29">
        <f t="shared" si="12"/>
        <v>44637</v>
      </c>
      <c r="L31" s="2">
        <f t="shared" si="13"/>
        <v>19</v>
      </c>
      <c r="M31" s="17">
        <f t="shared" si="14"/>
        <v>19</v>
      </c>
      <c r="N31" s="12">
        <f t="shared" si="1"/>
        <v>1.00249481</v>
      </c>
      <c r="O31" s="12">
        <f t="shared" ca="1" si="2"/>
        <v>1.010750585</v>
      </c>
      <c r="P31" s="17">
        <f t="shared" si="15"/>
        <v>0</v>
      </c>
      <c r="Q31" s="14">
        <f t="shared" ca="1" si="3"/>
        <v>10.750584999999999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44669</v>
      </c>
      <c r="V31" s="3"/>
      <c r="W31" s="4"/>
      <c r="X31" s="111">
        <f t="shared" si="19"/>
        <v>19</v>
      </c>
      <c r="Y31" s="93">
        <f t="shared" si="30"/>
        <v>45217</v>
      </c>
      <c r="Z31" s="114">
        <f t="shared" si="31"/>
        <v>1000</v>
      </c>
      <c r="AA31" s="94">
        <f t="shared" si="32"/>
        <v>21</v>
      </c>
      <c r="AB31" s="114">
        <f t="shared" si="33"/>
        <v>2.7577839900000001</v>
      </c>
      <c r="AC31" s="114">
        <f t="shared" si="34"/>
        <v>0</v>
      </c>
      <c r="AD31" s="112">
        <v>0</v>
      </c>
      <c r="AE31" s="114">
        <f t="shared" si="35"/>
        <v>2.7577839900000001</v>
      </c>
      <c r="AF31" s="111">
        <f t="shared" si="23"/>
        <v>19</v>
      </c>
      <c r="AG31" s="113" t="s">
        <v>59</v>
      </c>
      <c r="AH31" s="93">
        <f t="shared" si="36"/>
        <v>45250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4"/>
        <v>44665</v>
      </c>
      <c r="B32" s="90">
        <f t="shared" ca="1" si="25"/>
        <v>1011.32529399</v>
      </c>
      <c r="C32" s="14">
        <f t="shared" si="7"/>
        <v>1000</v>
      </c>
      <c r="D32" s="63">
        <f t="shared" si="8"/>
        <v>44662</v>
      </c>
      <c r="E32" s="61">
        <f ca="1">IF(D32&lt;$B$1,VLOOKUP(D32,[1]DI!$A$4:$B$15000,2,FALSE),0)</f>
        <v>0.11649999999999999</v>
      </c>
      <c r="F32" s="14">
        <f t="shared" ca="1" si="9"/>
        <v>1.0004373900000001</v>
      </c>
      <c r="G32" s="92">
        <f t="shared" ca="1" si="29"/>
        <v>1.0086762245199701</v>
      </c>
      <c r="H32" s="92">
        <f t="shared" si="10"/>
        <v>1</v>
      </c>
      <c r="I32" s="14">
        <f t="shared" ca="1" si="26"/>
        <v>1.0086762199999999</v>
      </c>
      <c r="J32" s="13">
        <f t="shared" si="11"/>
        <v>3.3599999999999998E-2</v>
      </c>
      <c r="K32" s="29">
        <f t="shared" si="12"/>
        <v>44637</v>
      </c>
      <c r="L32" s="2">
        <f t="shared" si="13"/>
        <v>20</v>
      </c>
      <c r="M32" s="17">
        <f t="shared" si="14"/>
        <v>20</v>
      </c>
      <c r="N32" s="12">
        <f t="shared" si="1"/>
        <v>1.0026262880000001</v>
      </c>
      <c r="O32" s="12">
        <f t="shared" ca="1" si="2"/>
        <v>1.0113252939999999</v>
      </c>
      <c r="P32" s="17">
        <f t="shared" si="15"/>
        <v>0</v>
      </c>
      <c r="Q32" s="14">
        <f t="shared" ca="1" si="3"/>
        <v>11.32529399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44669</v>
      </c>
      <c r="V32" s="3"/>
      <c r="W32" s="4"/>
      <c r="X32" s="111">
        <f t="shared" si="19"/>
        <v>20</v>
      </c>
      <c r="Y32" s="93">
        <f t="shared" si="30"/>
        <v>45250</v>
      </c>
      <c r="Z32" s="114">
        <f t="shared" si="31"/>
        <v>1000</v>
      </c>
      <c r="AA32" s="94">
        <f t="shared" si="32"/>
        <v>21</v>
      </c>
      <c r="AB32" s="114">
        <f t="shared" si="33"/>
        <v>2.7577839900000001</v>
      </c>
      <c r="AC32" s="114">
        <f t="shared" si="34"/>
        <v>0</v>
      </c>
      <c r="AD32" s="112">
        <v>0</v>
      </c>
      <c r="AE32" s="114">
        <f t="shared" si="35"/>
        <v>2.7577839900000001</v>
      </c>
      <c r="AF32" s="111">
        <f t="shared" si="23"/>
        <v>20</v>
      </c>
      <c r="AG32" s="113" t="s">
        <v>59</v>
      </c>
      <c r="AH32" s="93">
        <f t="shared" si="36"/>
        <v>45278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4"/>
        <v>44669</v>
      </c>
      <c r="B33" s="90">
        <f t="shared" ca="1" si="25"/>
        <v>1011.900338</v>
      </c>
      <c r="C33" s="14">
        <f t="shared" si="7"/>
        <v>1000</v>
      </c>
      <c r="D33" s="63">
        <f t="shared" si="8"/>
        <v>44663</v>
      </c>
      <c r="E33" s="61">
        <f ca="1">IF(D33&lt;$B$1,VLOOKUP(D33,[1]DI!$A$4:$B$15000,2,FALSE),0)</f>
        <v>0.11649999999999999</v>
      </c>
      <c r="F33" s="14">
        <f t="shared" ca="1" si="9"/>
        <v>1.0004373900000001</v>
      </c>
      <c r="G33" s="92">
        <f t="shared" ca="1" si="29"/>
        <v>1.00911740941381</v>
      </c>
      <c r="H33" s="92">
        <f t="shared" si="10"/>
        <v>1</v>
      </c>
      <c r="I33" s="14">
        <f t="shared" ca="1" si="26"/>
        <v>1.00911741</v>
      </c>
      <c r="J33" s="13">
        <f t="shared" si="11"/>
        <v>3.3599999999999998E-2</v>
      </c>
      <c r="K33" s="29">
        <f t="shared" si="12"/>
        <v>44637</v>
      </c>
      <c r="L33" s="2">
        <f t="shared" si="13"/>
        <v>21</v>
      </c>
      <c r="M33" s="17">
        <f t="shared" si="14"/>
        <v>21</v>
      </c>
      <c r="N33" s="12">
        <f t="shared" si="1"/>
        <v>1.0027577839999999</v>
      </c>
      <c r="O33" s="12">
        <f t="shared" ca="1" si="2"/>
        <v>1.011900338</v>
      </c>
      <c r="P33" s="17">
        <f t="shared" si="15"/>
        <v>1</v>
      </c>
      <c r="Q33" s="14">
        <f t="shared" ca="1" si="3"/>
        <v>11.900338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44669</v>
      </c>
      <c r="V33" s="3"/>
      <c r="W33" s="4"/>
      <c r="X33" s="111">
        <f t="shared" si="19"/>
        <v>21</v>
      </c>
      <c r="Y33" s="93">
        <f t="shared" si="30"/>
        <v>45278</v>
      </c>
      <c r="Z33" s="114">
        <f t="shared" si="31"/>
        <v>1000</v>
      </c>
      <c r="AA33" s="94">
        <f t="shared" si="32"/>
        <v>20</v>
      </c>
      <c r="AB33" s="114">
        <f t="shared" si="33"/>
        <v>2.6262880000000002</v>
      </c>
      <c r="AC33" s="114">
        <f t="shared" si="34"/>
        <v>0</v>
      </c>
      <c r="AD33" s="112">
        <v>0</v>
      </c>
      <c r="AE33" s="114">
        <f t="shared" si="35"/>
        <v>2.6262880000000002</v>
      </c>
      <c r="AF33" s="111">
        <f t="shared" si="23"/>
        <v>21</v>
      </c>
      <c r="AG33" s="113" t="s">
        <v>59</v>
      </c>
      <c r="AH33" s="93">
        <f t="shared" si="36"/>
        <v>45309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4"/>
        <v>44670</v>
      </c>
      <c r="B34" s="90">
        <f ca="1">IF(A34&lt;=TODAY(),C34+Q34,IF(AND(A34&gt;TODAY(),A34&lt;=$B$1),IF(VLOOKUP(TODAY(),$A$10:$E$5000,4,FALSE)=0,"n.d",C34+Q34),"n.d"))</f>
        <v>1000.568598</v>
      </c>
      <c r="C34" s="14">
        <f t="shared" si="7"/>
        <v>1000</v>
      </c>
      <c r="D34" s="63">
        <f t="shared" si="8"/>
        <v>44664</v>
      </c>
      <c r="E34" s="61">
        <f ca="1">IF(D34&lt;$B$1,VLOOKUP(D34,[1]DI!$A$4:$B$15000,2,FALSE),0)</f>
        <v>0.11649999999999999</v>
      </c>
      <c r="F34" s="14">
        <f t="shared" ca="1" si="9"/>
        <v>1.0004373900000001</v>
      </c>
      <c r="G34" s="92">
        <f t="shared" ca="1" si="29"/>
        <v>1.00955878727751</v>
      </c>
      <c r="H34" s="92">
        <f t="shared" ca="1" si="10"/>
        <v>1.00911740941381</v>
      </c>
      <c r="I34" s="14">
        <f t="shared" ca="1" si="26"/>
        <v>1.0004373900000001</v>
      </c>
      <c r="J34" s="13">
        <f t="shared" si="11"/>
        <v>3.3599999999999998E-2</v>
      </c>
      <c r="K34" s="29">
        <f t="shared" si="12"/>
        <v>44669</v>
      </c>
      <c r="L34" s="2">
        <f t="shared" si="13"/>
        <v>1</v>
      </c>
      <c r="M34" s="17">
        <f t="shared" si="14"/>
        <v>1</v>
      </c>
      <c r="N34" s="12">
        <f t="shared" si="1"/>
        <v>1.0001311509999999</v>
      </c>
      <c r="O34" s="12">
        <f t="shared" ca="1" si="2"/>
        <v>1.0005685980000001</v>
      </c>
      <c r="P34" s="17">
        <f t="shared" si="15"/>
        <v>0</v>
      </c>
      <c r="Q34" s="14">
        <f t="shared" ca="1" si="3"/>
        <v>0.56859800000000005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44699</v>
      </c>
      <c r="V34" s="3"/>
      <c r="W34" s="4"/>
      <c r="X34" s="111">
        <f t="shared" si="19"/>
        <v>22</v>
      </c>
      <c r="Y34" s="93">
        <f t="shared" si="30"/>
        <v>45309</v>
      </c>
      <c r="Z34" s="114">
        <f t="shared" si="31"/>
        <v>1000</v>
      </c>
      <c r="AA34" s="94">
        <f t="shared" si="32"/>
        <v>21</v>
      </c>
      <c r="AB34" s="114">
        <f t="shared" si="33"/>
        <v>2.7577839900000001</v>
      </c>
      <c r="AC34" s="114">
        <f t="shared" si="34"/>
        <v>0</v>
      </c>
      <c r="AD34" s="112">
        <v>0</v>
      </c>
      <c r="AE34" s="114">
        <f t="shared" si="35"/>
        <v>2.7577839900000001</v>
      </c>
      <c r="AF34" s="111">
        <f t="shared" si="23"/>
        <v>22</v>
      </c>
      <c r="AG34" s="113" t="s">
        <v>59</v>
      </c>
      <c r="AH34" s="93">
        <f t="shared" si="36"/>
        <v>45341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4"/>
        <v>44671</v>
      </c>
      <c r="B35" s="90">
        <f t="shared" ca="1" si="25"/>
        <v>1001.137519</v>
      </c>
      <c r="C35" s="14">
        <f t="shared" si="7"/>
        <v>1000</v>
      </c>
      <c r="D35" s="63">
        <f t="shared" si="8"/>
        <v>44665</v>
      </c>
      <c r="E35" s="61">
        <f ca="1">IF(D35&lt;$B$1,VLOOKUP(D35,[1]DI!$A$4:$B$15000,2,FALSE),0)</f>
        <v>0.11649999999999999</v>
      </c>
      <c r="F35" s="14">
        <f t="shared" ca="1" si="9"/>
        <v>1.0004373900000001</v>
      </c>
      <c r="G35" s="92">
        <f t="shared" ca="1" si="29"/>
        <v>1.01000035819548</v>
      </c>
      <c r="H35" s="92">
        <f t="shared" ca="1" si="10"/>
        <v>1.00911740941381</v>
      </c>
      <c r="I35" s="14">
        <f t="shared" ca="1" si="26"/>
        <v>1.0008749699999999</v>
      </c>
      <c r="J35" s="13">
        <f t="shared" si="11"/>
        <v>3.3599999999999998E-2</v>
      </c>
      <c r="K35" s="29">
        <f t="shared" si="12"/>
        <v>44669</v>
      </c>
      <c r="L35" s="2">
        <f t="shared" si="13"/>
        <v>2</v>
      </c>
      <c r="M35" s="17">
        <f t="shared" si="14"/>
        <v>2</v>
      </c>
      <c r="N35" s="12">
        <f t="shared" si="1"/>
        <v>1.000262319</v>
      </c>
      <c r="O35" s="12">
        <f t="shared" ca="1" si="2"/>
        <v>1.001137519</v>
      </c>
      <c r="P35" s="17">
        <f t="shared" si="15"/>
        <v>0</v>
      </c>
      <c r="Q35" s="14">
        <f t="shared" ca="1" si="3"/>
        <v>1.1375189999999999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44699</v>
      </c>
      <c r="V35" s="3"/>
      <c r="W35" s="4"/>
      <c r="X35" s="111">
        <f t="shared" si="19"/>
        <v>23</v>
      </c>
      <c r="Y35" s="93">
        <f t="shared" si="30"/>
        <v>45341</v>
      </c>
      <c r="Z35" s="114">
        <f t="shared" si="31"/>
        <v>1000</v>
      </c>
      <c r="AA35" s="94">
        <f t="shared" si="32"/>
        <v>20</v>
      </c>
      <c r="AB35" s="114">
        <f t="shared" si="33"/>
        <v>2.6262880000000002</v>
      </c>
      <c r="AC35" s="114">
        <f t="shared" si="34"/>
        <v>0</v>
      </c>
      <c r="AD35" s="112">
        <v>0</v>
      </c>
      <c r="AE35" s="114">
        <f t="shared" si="35"/>
        <v>2.6262880000000002</v>
      </c>
      <c r="AF35" s="111">
        <f t="shared" si="23"/>
        <v>23</v>
      </c>
      <c r="AG35" s="113" t="s">
        <v>59</v>
      </c>
      <c r="AH35" s="93">
        <f t="shared" si="36"/>
        <v>45369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4"/>
        <v>44673</v>
      </c>
      <c r="B36" s="90">
        <f t="shared" ca="1" si="25"/>
        <v>1001.70676099</v>
      </c>
      <c r="C36" s="14">
        <f t="shared" si="7"/>
        <v>1000</v>
      </c>
      <c r="D36" s="63">
        <f t="shared" si="8"/>
        <v>44669</v>
      </c>
      <c r="E36" s="61">
        <f ca="1">IF(D36&lt;$B$1,VLOOKUP(D36,[1]DI!$A$4:$B$15000,2,FALSE),0)</f>
        <v>0.11649999999999999</v>
      </c>
      <c r="F36" s="14">
        <f t="shared" ca="1" si="9"/>
        <v>1.0004373900000001</v>
      </c>
      <c r="G36" s="92">
        <f t="shared" ca="1" si="29"/>
        <v>1.01044212225215</v>
      </c>
      <c r="H36" s="92">
        <f t="shared" ca="1" si="10"/>
        <v>1.00911740941381</v>
      </c>
      <c r="I36" s="14">
        <f t="shared" ca="1" si="26"/>
        <v>1.0013127399999999</v>
      </c>
      <c r="J36" s="13">
        <f t="shared" si="11"/>
        <v>3.3599999999999998E-2</v>
      </c>
      <c r="K36" s="29">
        <f t="shared" si="12"/>
        <v>44669</v>
      </c>
      <c r="L36" s="2">
        <f t="shared" si="13"/>
        <v>3</v>
      </c>
      <c r="M36" s="17">
        <f t="shared" si="14"/>
        <v>3</v>
      </c>
      <c r="N36" s="12">
        <f t="shared" si="1"/>
        <v>1.000393504</v>
      </c>
      <c r="O36" s="12">
        <f t="shared" ca="1" si="2"/>
        <v>1.0017067609999999</v>
      </c>
      <c r="P36" s="17">
        <f t="shared" si="15"/>
        <v>0</v>
      </c>
      <c r="Q36" s="14">
        <f t="shared" ca="1" si="3"/>
        <v>1.70676099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44699</v>
      </c>
      <c r="V36" s="3"/>
      <c r="W36" s="4"/>
      <c r="X36" s="111">
        <f t="shared" si="19"/>
        <v>24</v>
      </c>
      <c r="Y36" s="93">
        <f t="shared" si="30"/>
        <v>45369</v>
      </c>
      <c r="Z36" s="114">
        <f t="shared" si="31"/>
        <v>1000</v>
      </c>
      <c r="AA36" s="94">
        <f t="shared" si="32"/>
        <v>20</v>
      </c>
      <c r="AB36" s="114">
        <f t="shared" si="33"/>
        <v>2.6262880000000002</v>
      </c>
      <c r="AC36" s="114">
        <f t="shared" si="34"/>
        <v>0</v>
      </c>
      <c r="AD36" s="112">
        <v>0</v>
      </c>
      <c r="AE36" s="114">
        <f t="shared" si="35"/>
        <v>2.6262880000000002</v>
      </c>
      <c r="AF36" s="111">
        <f t="shared" si="23"/>
        <v>24</v>
      </c>
      <c r="AG36" s="113" t="s">
        <v>59</v>
      </c>
      <c r="AH36" s="93">
        <f t="shared" si="36"/>
        <v>45400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4"/>
        <v>44676</v>
      </c>
      <c r="B37" s="90">
        <f t="shared" ca="1" si="25"/>
        <v>1002.27633599</v>
      </c>
      <c r="C37" s="14">
        <f t="shared" si="7"/>
        <v>1000</v>
      </c>
      <c r="D37" s="63">
        <f t="shared" si="8"/>
        <v>44670</v>
      </c>
      <c r="E37" s="61">
        <f ca="1">IF(D37&lt;$B$1,VLOOKUP(D37,[1]DI!$A$4:$B$15000,2,FALSE),0)</f>
        <v>0.11649999999999999</v>
      </c>
      <c r="F37" s="14">
        <f t="shared" ca="1" si="9"/>
        <v>1.0004373900000001</v>
      </c>
      <c r="G37" s="92">
        <f t="shared" ca="1" si="29"/>
        <v>1.010884079532</v>
      </c>
      <c r="H37" s="92">
        <f t="shared" ca="1" si="10"/>
        <v>1.00911740941381</v>
      </c>
      <c r="I37" s="14">
        <f t="shared" ca="1" si="26"/>
        <v>1.00175071</v>
      </c>
      <c r="J37" s="13">
        <f t="shared" si="11"/>
        <v>3.3599999999999998E-2</v>
      </c>
      <c r="K37" s="29">
        <f t="shared" si="12"/>
        <v>44669</v>
      </c>
      <c r="L37" s="2">
        <f t="shared" si="13"/>
        <v>4</v>
      </c>
      <c r="M37" s="17">
        <f t="shared" si="14"/>
        <v>4</v>
      </c>
      <c r="N37" s="12">
        <f t="shared" si="1"/>
        <v>1.0005247070000001</v>
      </c>
      <c r="O37" s="12">
        <f t="shared" ca="1" si="2"/>
        <v>1.002276336</v>
      </c>
      <c r="P37" s="17">
        <f t="shared" si="15"/>
        <v>0</v>
      </c>
      <c r="Q37" s="14">
        <f t="shared" ca="1" si="3"/>
        <v>2.2763359900000002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44699</v>
      </c>
      <c r="V37" s="3"/>
      <c r="W37" s="4"/>
      <c r="X37" s="111">
        <f t="shared" si="19"/>
        <v>25</v>
      </c>
      <c r="Y37" s="93">
        <f t="shared" si="30"/>
        <v>45400</v>
      </c>
      <c r="Z37" s="114">
        <f t="shared" si="31"/>
        <v>1000</v>
      </c>
      <c r="AA37" s="94">
        <f t="shared" si="32"/>
        <v>22</v>
      </c>
      <c r="AB37" s="114">
        <f t="shared" si="33"/>
        <v>2.8892959899999999</v>
      </c>
      <c r="AC37" s="114">
        <f t="shared" si="34"/>
        <v>0</v>
      </c>
      <c r="AD37" s="112">
        <v>0</v>
      </c>
      <c r="AE37" s="114">
        <f t="shared" si="35"/>
        <v>2.8892959899999999</v>
      </c>
      <c r="AF37" s="111">
        <f t="shared" si="23"/>
        <v>25</v>
      </c>
      <c r="AG37" s="113" t="s">
        <v>59</v>
      </c>
      <c r="AH37" s="93">
        <f t="shared" si="36"/>
        <v>45432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4"/>
        <v>44677</v>
      </c>
      <c r="B38" s="90">
        <f t="shared" ca="1" si="25"/>
        <v>1002.846222</v>
      </c>
      <c r="C38" s="14">
        <f t="shared" si="7"/>
        <v>1000</v>
      </c>
      <c r="D38" s="63">
        <f t="shared" si="8"/>
        <v>44671</v>
      </c>
      <c r="E38" s="61">
        <f ca="1">IF(D38&lt;$B$1,VLOOKUP(D38,[1]DI!$A$4:$B$15000,2,FALSE),0)</f>
        <v>0.11649999999999999</v>
      </c>
      <c r="F38" s="14">
        <f t="shared" ca="1" si="9"/>
        <v>1.0004373900000001</v>
      </c>
      <c r="G38" s="92">
        <f t="shared" ca="1" si="29"/>
        <v>1.01132623011955</v>
      </c>
      <c r="H38" s="92">
        <f t="shared" ca="1" si="10"/>
        <v>1.00911740941381</v>
      </c>
      <c r="I38" s="14">
        <f t="shared" ca="1" si="26"/>
        <v>1.00218886</v>
      </c>
      <c r="J38" s="13">
        <f t="shared" si="11"/>
        <v>3.3599999999999998E-2</v>
      </c>
      <c r="K38" s="29">
        <f t="shared" si="12"/>
        <v>44669</v>
      </c>
      <c r="L38" s="2">
        <f t="shared" si="13"/>
        <v>5</v>
      </c>
      <c r="M38" s="17">
        <f t="shared" si="14"/>
        <v>5</v>
      </c>
      <c r="N38" s="12">
        <f t="shared" si="1"/>
        <v>1.0006559260000001</v>
      </c>
      <c r="O38" s="12">
        <f t="shared" ca="1" si="2"/>
        <v>1.0028462220000001</v>
      </c>
      <c r="P38" s="17">
        <f t="shared" si="15"/>
        <v>0</v>
      </c>
      <c r="Q38" s="14">
        <f t="shared" ca="1" si="3"/>
        <v>2.846222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44699</v>
      </c>
      <c r="V38" s="3"/>
      <c r="W38" s="4"/>
      <c r="X38" s="111">
        <f t="shared" si="19"/>
        <v>26</v>
      </c>
      <c r="Y38" s="93">
        <f t="shared" si="30"/>
        <v>45432</v>
      </c>
      <c r="Z38" s="114">
        <f t="shared" si="31"/>
        <v>1000</v>
      </c>
      <c r="AA38" s="94">
        <f t="shared" si="32"/>
        <v>21</v>
      </c>
      <c r="AB38" s="114">
        <f t="shared" si="33"/>
        <v>2.7577839900000001</v>
      </c>
      <c r="AC38" s="114">
        <f t="shared" si="34"/>
        <v>0</v>
      </c>
      <c r="AD38" s="112">
        <v>0</v>
      </c>
      <c r="AE38" s="114">
        <f t="shared" si="35"/>
        <v>2.7577839900000001</v>
      </c>
      <c r="AF38" s="111">
        <f t="shared" si="23"/>
        <v>26</v>
      </c>
      <c r="AG38" s="113" t="s">
        <v>59</v>
      </c>
      <c r="AH38" s="93">
        <f t="shared" si="36"/>
        <v>45461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4"/>
        <v>44678</v>
      </c>
      <c r="B39" s="90">
        <f t="shared" ca="1" si="25"/>
        <v>1003.41644099</v>
      </c>
      <c r="C39" s="14">
        <f t="shared" si="7"/>
        <v>1000</v>
      </c>
      <c r="D39" s="63">
        <f t="shared" si="8"/>
        <v>44673</v>
      </c>
      <c r="E39" s="61">
        <f ca="1">IF(D39&lt;$B$1,VLOOKUP(D39,[1]DI!$A$4:$B$15000,2,FALSE),0)</f>
        <v>0.11649999999999999</v>
      </c>
      <c r="F39" s="14">
        <f t="shared" ca="1" si="9"/>
        <v>1.0004373900000001</v>
      </c>
      <c r="G39" s="92">
        <f t="shared" ca="1" si="29"/>
        <v>1.0117685740993401</v>
      </c>
      <c r="H39" s="92">
        <f t="shared" ca="1" si="10"/>
        <v>1.00911740941381</v>
      </c>
      <c r="I39" s="14">
        <f t="shared" ca="1" si="26"/>
        <v>1.00262721</v>
      </c>
      <c r="J39" s="13">
        <f t="shared" si="11"/>
        <v>3.3599999999999998E-2</v>
      </c>
      <c r="K39" s="29">
        <f t="shared" si="12"/>
        <v>44669</v>
      </c>
      <c r="L39" s="2">
        <f t="shared" si="13"/>
        <v>6</v>
      </c>
      <c r="M39" s="17">
        <f t="shared" si="14"/>
        <v>6</v>
      </c>
      <c r="N39" s="12">
        <f t="shared" si="1"/>
        <v>1.000787163</v>
      </c>
      <c r="O39" s="12">
        <f t="shared" ca="1" si="2"/>
        <v>1.0034164409999999</v>
      </c>
      <c r="P39" s="17">
        <f t="shared" si="15"/>
        <v>0</v>
      </c>
      <c r="Q39" s="14">
        <f t="shared" ca="1" si="3"/>
        <v>3.4164409899999999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44699</v>
      </c>
      <c r="V39" s="3"/>
      <c r="W39" s="4"/>
      <c r="X39" s="111">
        <f t="shared" si="19"/>
        <v>27</v>
      </c>
      <c r="Y39" s="93">
        <f t="shared" si="30"/>
        <v>45461</v>
      </c>
      <c r="Z39" s="114">
        <f t="shared" si="31"/>
        <v>1000</v>
      </c>
      <c r="AA39" s="94">
        <f t="shared" si="32"/>
        <v>20</v>
      </c>
      <c r="AB39" s="114">
        <f t="shared" si="33"/>
        <v>2.6262880000000002</v>
      </c>
      <c r="AC39" s="114">
        <f t="shared" si="34"/>
        <v>0</v>
      </c>
      <c r="AD39" s="112">
        <v>0</v>
      </c>
      <c r="AE39" s="114">
        <f t="shared" si="35"/>
        <v>2.6262880000000002</v>
      </c>
      <c r="AF39" s="111">
        <f t="shared" si="23"/>
        <v>27</v>
      </c>
      <c r="AG39" s="113" t="s">
        <v>59</v>
      </c>
      <c r="AH39" s="93">
        <f t="shared" si="36"/>
        <v>45491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4"/>
        <v>44679</v>
      </c>
      <c r="B40" s="90">
        <f t="shared" ca="1" si="25"/>
        <v>1003.986983</v>
      </c>
      <c r="C40" s="14">
        <f t="shared" si="7"/>
        <v>1000</v>
      </c>
      <c r="D40" s="63">
        <f t="shared" si="8"/>
        <v>44676</v>
      </c>
      <c r="E40" s="61">
        <f ca="1">IF(D40&lt;$B$1,VLOOKUP(D40,[1]DI!$A$4:$B$15000,2,FALSE),0)</f>
        <v>0.11649999999999999</v>
      </c>
      <c r="F40" s="14">
        <f t="shared" ca="1" si="9"/>
        <v>1.0004373900000001</v>
      </c>
      <c r="G40" s="92">
        <f t="shared" ca="1" si="29"/>
        <v>1.01221111155597</v>
      </c>
      <c r="H40" s="92">
        <f t="shared" ca="1" si="10"/>
        <v>1.00911740941381</v>
      </c>
      <c r="I40" s="14">
        <f t="shared" ca="1" si="26"/>
        <v>1.00306575</v>
      </c>
      <c r="J40" s="13">
        <f t="shared" si="11"/>
        <v>3.3599999999999998E-2</v>
      </c>
      <c r="K40" s="29">
        <f t="shared" si="12"/>
        <v>44669</v>
      </c>
      <c r="L40" s="2">
        <f t="shared" si="13"/>
        <v>7</v>
      </c>
      <c r="M40" s="17">
        <f t="shared" si="14"/>
        <v>7</v>
      </c>
      <c r="N40" s="12">
        <f t="shared" si="1"/>
        <v>1.0009184170000001</v>
      </c>
      <c r="O40" s="12">
        <f t="shared" ca="1" si="2"/>
        <v>1.0039869830000001</v>
      </c>
      <c r="P40" s="17">
        <f t="shared" si="15"/>
        <v>0</v>
      </c>
      <c r="Q40" s="14">
        <f t="shared" ca="1" si="3"/>
        <v>3.9869829999999999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44699</v>
      </c>
      <c r="V40" s="3"/>
      <c r="W40" s="4"/>
      <c r="X40" s="111">
        <f t="shared" si="19"/>
        <v>28</v>
      </c>
      <c r="Y40" s="93">
        <f t="shared" si="30"/>
        <v>45491</v>
      </c>
      <c r="Z40" s="114">
        <f t="shared" si="31"/>
        <v>1000</v>
      </c>
      <c r="AA40" s="94">
        <f t="shared" si="32"/>
        <v>22</v>
      </c>
      <c r="AB40" s="114">
        <f t="shared" si="33"/>
        <v>2.8892959899999999</v>
      </c>
      <c r="AC40" s="114">
        <f t="shared" si="34"/>
        <v>0</v>
      </c>
      <c r="AD40" s="112">
        <v>0</v>
      </c>
      <c r="AE40" s="114">
        <f t="shared" si="35"/>
        <v>2.8892959899999999</v>
      </c>
      <c r="AF40" s="111">
        <f t="shared" si="23"/>
        <v>28</v>
      </c>
      <c r="AG40" s="113" t="s">
        <v>59</v>
      </c>
      <c r="AH40" s="93">
        <f t="shared" si="36"/>
        <v>45523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4"/>
        <v>44680</v>
      </c>
      <c r="B41" s="90">
        <f t="shared" ca="1" si="25"/>
        <v>1004.55784799</v>
      </c>
      <c r="C41" s="14">
        <f t="shared" si="7"/>
        <v>1000</v>
      </c>
      <c r="D41" s="63">
        <f t="shared" si="8"/>
        <v>44677</v>
      </c>
      <c r="E41" s="61">
        <f ca="1">IF(D41&lt;$B$1,VLOOKUP(D41,[1]DI!$A$4:$B$15000,2,FALSE),0)</f>
        <v>0.11649999999999999</v>
      </c>
      <c r="F41" s="14">
        <f t="shared" ca="1" si="9"/>
        <v>1.0004373900000001</v>
      </c>
      <c r="G41" s="92">
        <f t="shared" ca="1" si="29"/>
        <v>1.0126538425740499</v>
      </c>
      <c r="H41" s="92">
        <f t="shared" ca="1" si="10"/>
        <v>1.00911740941381</v>
      </c>
      <c r="I41" s="14">
        <f t="shared" ca="1" si="26"/>
        <v>1.0035044799999999</v>
      </c>
      <c r="J41" s="13">
        <f t="shared" si="11"/>
        <v>3.3599999999999998E-2</v>
      </c>
      <c r="K41" s="29">
        <f t="shared" si="12"/>
        <v>44669</v>
      </c>
      <c r="L41" s="2">
        <f t="shared" si="13"/>
        <v>8</v>
      </c>
      <c r="M41" s="17">
        <f t="shared" si="14"/>
        <v>8</v>
      </c>
      <c r="N41" s="12">
        <f t="shared" si="1"/>
        <v>1.001049689</v>
      </c>
      <c r="O41" s="12">
        <f t="shared" ca="1" si="2"/>
        <v>1.0045578479999999</v>
      </c>
      <c r="P41" s="17">
        <f t="shared" si="15"/>
        <v>0</v>
      </c>
      <c r="Q41" s="14">
        <f t="shared" ca="1" si="3"/>
        <v>4.55784799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44699</v>
      </c>
      <c r="V41" s="3"/>
      <c r="W41" s="4"/>
      <c r="X41" s="111">
        <f t="shared" si="19"/>
        <v>29</v>
      </c>
      <c r="Y41" s="93">
        <f t="shared" si="30"/>
        <v>45523</v>
      </c>
      <c r="Z41" s="114">
        <f t="shared" si="31"/>
        <v>1000</v>
      </c>
      <c r="AA41" s="94">
        <f t="shared" si="32"/>
        <v>22</v>
      </c>
      <c r="AB41" s="114">
        <f t="shared" si="33"/>
        <v>2.8892959899999999</v>
      </c>
      <c r="AC41" s="114">
        <f t="shared" si="34"/>
        <v>0</v>
      </c>
      <c r="AD41" s="112">
        <v>0</v>
      </c>
      <c r="AE41" s="114">
        <f t="shared" si="35"/>
        <v>2.8892959899999999</v>
      </c>
      <c r="AF41" s="111">
        <f t="shared" si="23"/>
        <v>29</v>
      </c>
      <c r="AG41" s="113" t="s">
        <v>59</v>
      </c>
      <c r="AH41" s="93">
        <f t="shared" si="36"/>
        <v>45553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4"/>
        <v>44683</v>
      </c>
      <c r="B42" s="90">
        <f t="shared" ca="1" si="25"/>
        <v>1005.129034</v>
      </c>
      <c r="C42" s="14">
        <f t="shared" si="7"/>
        <v>1000</v>
      </c>
      <c r="D42" s="63">
        <f t="shared" si="8"/>
        <v>44678</v>
      </c>
      <c r="E42" s="61">
        <f ca="1">IF(D42&lt;$B$1,VLOOKUP(D42,[1]DI!$A$4:$B$15000,2,FALSE),0)</f>
        <v>0.11649999999999999</v>
      </c>
      <c r="F42" s="14">
        <f t="shared" ca="1" si="9"/>
        <v>1.0004373900000001</v>
      </c>
      <c r="G42" s="92">
        <f t="shared" ca="1" si="29"/>
        <v>1.01309676723825</v>
      </c>
      <c r="H42" s="92">
        <f t="shared" ca="1" si="10"/>
        <v>1.00911740941381</v>
      </c>
      <c r="I42" s="14">
        <f t="shared" ca="1" si="26"/>
        <v>1.0039434</v>
      </c>
      <c r="J42" s="13">
        <f t="shared" si="11"/>
        <v>3.3599999999999998E-2</v>
      </c>
      <c r="K42" s="29">
        <f t="shared" si="12"/>
        <v>44669</v>
      </c>
      <c r="L42" s="2">
        <f t="shared" si="13"/>
        <v>9</v>
      </c>
      <c r="M42" s="17">
        <f t="shared" si="14"/>
        <v>9</v>
      </c>
      <c r="N42" s="12">
        <f t="shared" si="1"/>
        <v>1.001180977</v>
      </c>
      <c r="O42" s="12">
        <f t="shared" ca="1" si="2"/>
        <v>1.0051290340000001</v>
      </c>
      <c r="P42" s="17">
        <f t="shared" si="15"/>
        <v>0</v>
      </c>
      <c r="Q42" s="14">
        <f t="shared" ca="1" si="3"/>
        <v>5.1290339999999999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44699</v>
      </c>
      <c r="V42" s="3"/>
      <c r="W42" s="4"/>
      <c r="X42" s="111">
        <f t="shared" si="19"/>
        <v>30</v>
      </c>
      <c r="Y42" s="93">
        <f t="shared" si="30"/>
        <v>45553</v>
      </c>
      <c r="Z42" s="114">
        <f t="shared" si="31"/>
        <v>1000</v>
      </c>
      <c r="AA42" s="94">
        <f t="shared" si="32"/>
        <v>22</v>
      </c>
      <c r="AB42" s="114">
        <f t="shared" si="33"/>
        <v>2.8892959899999999</v>
      </c>
      <c r="AC42" s="114">
        <f t="shared" si="34"/>
        <v>0</v>
      </c>
      <c r="AD42" s="112">
        <v>0</v>
      </c>
      <c r="AE42" s="114">
        <f t="shared" si="35"/>
        <v>2.8892959899999999</v>
      </c>
      <c r="AF42" s="111">
        <f t="shared" si="23"/>
        <v>30</v>
      </c>
      <c r="AG42" s="113" t="s">
        <v>59</v>
      </c>
      <c r="AH42" s="93">
        <f t="shared" si="36"/>
        <v>45583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4"/>
        <v>44684</v>
      </c>
      <c r="B43" s="90">
        <f t="shared" ca="1" si="25"/>
        <v>1005.70055399</v>
      </c>
      <c r="C43" s="14">
        <f t="shared" si="7"/>
        <v>1000</v>
      </c>
      <c r="D43" s="63">
        <f t="shared" si="8"/>
        <v>44679</v>
      </c>
      <c r="E43" s="61">
        <f ca="1">IF(D43&lt;$B$1,VLOOKUP(D43,[1]DI!$A$4:$B$15000,2,FALSE),0)</f>
        <v>0.11649999999999999</v>
      </c>
      <c r="F43" s="14">
        <f t="shared" ca="1" si="9"/>
        <v>1.0004373900000001</v>
      </c>
      <c r="G43" s="92">
        <f t="shared" ca="1" si="29"/>
        <v>1.01353988563327</v>
      </c>
      <c r="H43" s="92">
        <f t="shared" ca="1" si="10"/>
        <v>1.00911740941381</v>
      </c>
      <c r="I43" s="14">
        <f t="shared" ca="1" si="26"/>
        <v>1.0043825200000001</v>
      </c>
      <c r="J43" s="13">
        <f t="shared" si="11"/>
        <v>3.3599999999999998E-2</v>
      </c>
      <c r="K43" s="29">
        <f t="shared" si="12"/>
        <v>44669</v>
      </c>
      <c r="L43" s="2">
        <f t="shared" si="13"/>
        <v>10</v>
      </c>
      <c r="M43" s="17">
        <f t="shared" si="14"/>
        <v>10</v>
      </c>
      <c r="N43" s="12">
        <f t="shared" si="1"/>
        <v>1.0013122830000001</v>
      </c>
      <c r="O43" s="12">
        <f t="shared" ca="1" si="2"/>
        <v>1.0057005539999999</v>
      </c>
      <c r="P43" s="17">
        <f t="shared" si="15"/>
        <v>0</v>
      </c>
      <c r="Q43" s="14">
        <f t="shared" ca="1" si="3"/>
        <v>5.7005539900000004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44699</v>
      </c>
      <c r="V43" s="3"/>
      <c r="W43" s="4"/>
      <c r="X43" s="111">
        <f t="shared" si="19"/>
        <v>31</v>
      </c>
      <c r="Y43" s="93">
        <f t="shared" si="30"/>
        <v>45583</v>
      </c>
      <c r="Z43" s="114">
        <f t="shared" si="31"/>
        <v>1000</v>
      </c>
      <c r="AA43" s="94">
        <f t="shared" si="32"/>
        <v>22</v>
      </c>
      <c r="AB43" s="114">
        <f t="shared" si="33"/>
        <v>2.8892959899999999</v>
      </c>
      <c r="AC43" s="114">
        <f t="shared" si="34"/>
        <v>0</v>
      </c>
      <c r="AD43" s="112">
        <v>0</v>
      </c>
      <c r="AE43" s="114">
        <f t="shared" si="35"/>
        <v>2.8892959899999999</v>
      </c>
      <c r="AF43" s="111">
        <f t="shared" si="23"/>
        <v>31</v>
      </c>
      <c r="AG43" s="113" t="s">
        <v>59</v>
      </c>
      <c r="AH43" s="93">
        <f t="shared" si="36"/>
        <v>45614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4"/>
        <v>44685</v>
      </c>
      <c r="B44" s="90">
        <f t="shared" ca="1" si="25"/>
        <v>1006.272397</v>
      </c>
      <c r="C44" s="14">
        <f t="shared" si="7"/>
        <v>1000</v>
      </c>
      <c r="D44" s="63">
        <f t="shared" si="8"/>
        <v>44680</v>
      </c>
      <c r="E44" s="61">
        <f ca="1">IF(D44&lt;$B$1,VLOOKUP(D44,[1]DI!$A$4:$B$15000,2,FALSE),0)</f>
        <v>0.11649999999999999</v>
      </c>
      <c r="F44" s="14">
        <f t="shared" ca="1" si="9"/>
        <v>1.0004373900000001</v>
      </c>
      <c r="G44" s="92">
        <f t="shared" ca="1" si="29"/>
        <v>1.01398319784385</v>
      </c>
      <c r="H44" s="92">
        <f t="shared" ca="1" si="10"/>
        <v>1.00911740941381</v>
      </c>
      <c r="I44" s="14">
        <f t="shared" ca="1" si="26"/>
        <v>1.00482183</v>
      </c>
      <c r="J44" s="13">
        <f t="shared" si="11"/>
        <v>3.3599999999999998E-2</v>
      </c>
      <c r="K44" s="29">
        <f t="shared" si="12"/>
        <v>44669</v>
      </c>
      <c r="L44" s="2">
        <f t="shared" si="13"/>
        <v>11</v>
      </c>
      <c r="M44" s="17">
        <f t="shared" si="14"/>
        <v>11</v>
      </c>
      <c r="N44" s="12">
        <f t="shared" si="1"/>
        <v>1.001443606</v>
      </c>
      <c r="O44" s="12">
        <f t="shared" ca="1" si="2"/>
        <v>1.006272397</v>
      </c>
      <c r="P44" s="17">
        <f t="shared" si="15"/>
        <v>0</v>
      </c>
      <c r="Q44" s="14">
        <f t="shared" ca="1" si="3"/>
        <v>6.2723969999999998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44699</v>
      </c>
      <c r="V44" s="3"/>
      <c r="W44" s="4"/>
      <c r="X44" s="111">
        <f t="shared" si="19"/>
        <v>32</v>
      </c>
      <c r="Y44" s="93">
        <f t="shared" si="30"/>
        <v>45614</v>
      </c>
      <c r="Z44" s="114">
        <f t="shared" si="31"/>
        <v>1000</v>
      </c>
      <c r="AA44" s="94">
        <f t="shared" si="32"/>
        <v>20</v>
      </c>
      <c r="AB44" s="114">
        <f t="shared" si="33"/>
        <v>2.6262880000000002</v>
      </c>
      <c r="AC44" s="114">
        <f t="shared" si="34"/>
        <v>0</v>
      </c>
      <c r="AD44" s="112">
        <v>0</v>
      </c>
      <c r="AE44" s="114">
        <f t="shared" si="35"/>
        <v>2.6262880000000002</v>
      </c>
      <c r="AF44" s="111">
        <f t="shared" si="23"/>
        <v>32</v>
      </c>
      <c r="AG44" s="113" t="s">
        <v>59</v>
      </c>
      <c r="AH44" s="93">
        <f t="shared" si="36"/>
        <v>45644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4"/>
        <v>44686</v>
      </c>
      <c r="B45" s="90">
        <f t="shared" ca="1" si="25"/>
        <v>1006.844552</v>
      </c>
      <c r="C45" s="14">
        <f t="shared" si="7"/>
        <v>1000</v>
      </c>
      <c r="D45" s="63">
        <f t="shared" si="8"/>
        <v>44683</v>
      </c>
      <c r="E45" s="61">
        <f ca="1">IF(D45&lt;$B$1,VLOOKUP(D45,[1]DI!$A$4:$B$15000,2,FALSE),0)</f>
        <v>0.11649999999999999</v>
      </c>
      <c r="F45" s="14">
        <f t="shared" ca="1" si="9"/>
        <v>1.0004373900000001</v>
      </c>
      <c r="G45" s="92">
        <f t="shared" ca="1" si="29"/>
        <v>1.0144267039547501</v>
      </c>
      <c r="H45" s="92">
        <f t="shared" ca="1" si="10"/>
        <v>1.00911740941381</v>
      </c>
      <c r="I45" s="14">
        <f t="shared" ca="1" si="26"/>
        <v>1.00526132</v>
      </c>
      <c r="J45" s="13">
        <f t="shared" si="11"/>
        <v>3.3599999999999998E-2</v>
      </c>
      <c r="K45" s="29">
        <f t="shared" si="12"/>
        <v>44669</v>
      </c>
      <c r="L45" s="2">
        <f t="shared" si="13"/>
        <v>12</v>
      </c>
      <c r="M45" s="17">
        <f t="shared" si="14"/>
        <v>12</v>
      </c>
      <c r="N45" s="12">
        <f t="shared" si="1"/>
        <v>1.0015749460000001</v>
      </c>
      <c r="O45" s="12">
        <f t="shared" ca="1" si="2"/>
        <v>1.006844552</v>
      </c>
      <c r="P45" s="17">
        <f t="shared" si="15"/>
        <v>0</v>
      </c>
      <c r="Q45" s="14">
        <f t="shared" ca="1" si="3"/>
        <v>6.8445520000000002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44699</v>
      </c>
      <c r="V45" s="3"/>
      <c r="W45" s="4"/>
      <c r="X45" s="111">
        <f t="shared" si="19"/>
        <v>33</v>
      </c>
      <c r="Y45" s="93">
        <f t="shared" si="30"/>
        <v>45644</v>
      </c>
      <c r="Z45" s="114">
        <f t="shared" si="31"/>
        <v>1000</v>
      </c>
      <c r="AA45" s="94">
        <f t="shared" si="32"/>
        <v>21</v>
      </c>
      <c r="AB45" s="114">
        <f t="shared" si="33"/>
        <v>2.7577839900000001</v>
      </c>
      <c r="AC45" s="114">
        <f t="shared" si="34"/>
        <v>0</v>
      </c>
      <c r="AD45" s="112">
        <v>0</v>
      </c>
      <c r="AE45" s="114">
        <f t="shared" si="35"/>
        <v>2.7577839900000001</v>
      </c>
      <c r="AF45" s="111">
        <f t="shared" si="23"/>
        <v>33</v>
      </c>
      <c r="AG45" s="113" t="s">
        <v>59</v>
      </c>
      <c r="AH45" s="93">
        <f t="shared" si="36"/>
        <v>45677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4"/>
        <v>44687</v>
      </c>
      <c r="B46" s="90">
        <f t="shared" ca="1" si="25"/>
        <v>1007.417052</v>
      </c>
      <c r="C46" s="14">
        <f t="shared" si="7"/>
        <v>1000</v>
      </c>
      <c r="D46" s="63">
        <f t="shared" si="8"/>
        <v>44684</v>
      </c>
      <c r="E46" s="61">
        <f ca="1">IF(D46&lt;$B$1,VLOOKUP(D46,[1]DI!$A$4:$B$15000,2,FALSE),0)</f>
        <v>0.11649999999999999</v>
      </c>
      <c r="F46" s="14">
        <f t="shared" ca="1" si="9"/>
        <v>1.0004373900000001</v>
      </c>
      <c r="G46" s="92">
        <f t="shared" ca="1" si="29"/>
        <v>1.0148704040507901</v>
      </c>
      <c r="H46" s="92">
        <f t="shared" ca="1" si="10"/>
        <v>1.00911740941381</v>
      </c>
      <c r="I46" s="14">
        <f t="shared" ca="1" si="26"/>
        <v>1.0057010200000001</v>
      </c>
      <c r="J46" s="13">
        <f t="shared" si="11"/>
        <v>3.3599999999999998E-2</v>
      </c>
      <c r="K46" s="29">
        <f t="shared" si="12"/>
        <v>44669</v>
      </c>
      <c r="L46" s="2">
        <f t="shared" si="13"/>
        <v>13</v>
      </c>
      <c r="M46" s="17">
        <f t="shared" si="14"/>
        <v>13</v>
      </c>
      <c r="N46" s="12">
        <f t="shared" si="1"/>
        <v>1.001706304</v>
      </c>
      <c r="O46" s="12">
        <f t="shared" ca="1" si="2"/>
        <v>1.0074170520000001</v>
      </c>
      <c r="P46" s="17">
        <f t="shared" si="15"/>
        <v>0</v>
      </c>
      <c r="Q46" s="14">
        <f t="shared" ca="1" si="3"/>
        <v>7.417052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44699</v>
      </c>
      <c r="V46" s="3"/>
      <c r="W46" s="4"/>
      <c r="X46" s="111">
        <f t="shared" si="19"/>
        <v>34</v>
      </c>
      <c r="Y46" s="93">
        <f t="shared" si="30"/>
        <v>45677</v>
      </c>
      <c r="Z46" s="114">
        <f t="shared" si="31"/>
        <v>1000</v>
      </c>
      <c r="AA46" s="94">
        <f t="shared" si="32"/>
        <v>21</v>
      </c>
      <c r="AB46" s="114">
        <f t="shared" si="33"/>
        <v>2.7577839900000001</v>
      </c>
      <c r="AC46" s="114">
        <f t="shared" si="34"/>
        <v>0</v>
      </c>
      <c r="AD46" s="112">
        <v>0</v>
      </c>
      <c r="AE46" s="114">
        <f t="shared" si="35"/>
        <v>2.7577839900000001</v>
      </c>
      <c r="AF46" s="111">
        <f t="shared" si="23"/>
        <v>34</v>
      </c>
      <c r="AG46" s="113" t="s">
        <v>59</v>
      </c>
      <c r="AH46" s="93">
        <f t="shared" si="36"/>
        <v>45706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4"/>
        <v>44690</v>
      </c>
      <c r="B47" s="90">
        <f t="shared" ca="1" si="25"/>
        <v>1007.98986299</v>
      </c>
      <c r="C47" s="14">
        <f t="shared" si="7"/>
        <v>1000</v>
      </c>
      <c r="D47" s="63">
        <f t="shared" si="8"/>
        <v>44685</v>
      </c>
      <c r="E47" s="61">
        <f ca="1">IF(D47&lt;$B$1,VLOOKUP(D47,[1]DI!$A$4:$B$15000,2,FALSE),0)</f>
        <v>0.11649999999999999</v>
      </c>
      <c r="F47" s="14">
        <f t="shared" ca="1" si="9"/>
        <v>1.0004373900000001</v>
      </c>
      <c r="G47" s="92">
        <f t="shared" ca="1" si="29"/>
        <v>1.01531429821682</v>
      </c>
      <c r="H47" s="92">
        <f t="shared" ca="1" si="10"/>
        <v>1.00911740941381</v>
      </c>
      <c r="I47" s="14">
        <f t="shared" ca="1" si="26"/>
        <v>1.0061408999999999</v>
      </c>
      <c r="J47" s="13">
        <f t="shared" si="11"/>
        <v>3.3599999999999998E-2</v>
      </c>
      <c r="K47" s="29">
        <f t="shared" si="12"/>
        <v>44669</v>
      </c>
      <c r="L47" s="2">
        <f t="shared" si="13"/>
        <v>14</v>
      </c>
      <c r="M47" s="17">
        <f t="shared" si="14"/>
        <v>14</v>
      </c>
      <c r="N47" s="12">
        <f t="shared" si="1"/>
        <v>1.001837678</v>
      </c>
      <c r="O47" s="12">
        <f t="shared" ca="1" si="2"/>
        <v>1.0079898629999999</v>
      </c>
      <c r="P47" s="17">
        <f t="shared" si="15"/>
        <v>0</v>
      </c>
      <c r="Q47" s="14">
        <f t="shared" ca="1" si="3"/>
        <v>7.9898629899999998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44699</v>
      </c>
      <c r="V47" s="3"/>
      <c r="W47" s="4"/>
      <c r="X47" s="111">
        <f t="shared" si="19"/>
        <v>35</v>
      </c>
      <c r="Y47" s="93">
        <f t="shared" si="30"/>
        <v>45706</v>
      </c>
      <c r="Z47" s="114">
        <f t="shared" si="31"/>
        <v>1000</v>
      </c>
      <c r="AA47" s="94">
        <f t="shared" si="32"/>
        <v>21</v>
      </c>
      <c r="AB47" s="114">
        <f t="shared" si="33"/>
        <v>2.7577839900000001</v>
      </c>
      <c r="AC47" s="114">
        <f t="shared" si="34"/>
        <v>0</v>
      </c>
      <c r="AD47" s="112">
        <v>0</v>
      </c>
      <c r="AE47" s="114">
        <f t="shared" si="35"/>
        <v>2.7577839900000001</v>
      </c>
      <c r="AF47" s="111">
        <f t="shared" si="23"/>
        <v>35</v>
      </c>
      <c r="AG47" s="113" t="s">
        <v>59</v>
      </c>
      <c r="AH47" s="93">
        <f t="shared" si="36"/>
        <v>45734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4"/>
        <v>44691</v>
      </c>
      <c r="B48" s="90">
        <f t="shared" ca="1" si="25"/>
        <v>1008.563008</v>
      </c>
      <c r="C48" s="14">
        <f t="shared" si="7"/>
        <v>1000</v>
      </c>
      <c r="D48" s="63">
        <f t="shared" si="8"/>
        <v>44686</v>
      </c>
      <c r="E48" s="61">
        <f ca="1">IF(D48&lt;$B$1,VLOOKUP(D48,[1]DI!$A$4:$B$15000,2,FALSE),0)</f>
        <v>0.1265</v>
      </c>
      <c r="F48" s="14">
        <f t="shared" ca="1" si="9"/>
        <v>1.0004727899999999</v>
      </c>
      <c r="G48" s="92">
        <f t="shared" ca="1" si="29"/>
        <v>1.01575838653772</v>
      </c>
      <c r="H48" s="92">
        <f t="shared" ca="1" si="10"/>
        <v>1.00911740941381</v>
      </c>
      <c r="I48" s="14">
        <f t="shared" ca="1" si="26"/>
        <v>1.0065809800000001</v>
      </c>
      <c r="J48" s="13">
        <f t="shared" si="11"/>
        <v>3.3599999999999998E-2</v>
      </c>
      <c r="K48" s="29">
        <f t="shared" si="12"/>
        <v>44669</v>
      </c>
      <c r="L48" s="2">
        <f t="shared" si="13"/>
        <v>15</v>
      </c>
      <c r="M48" s="17">
        <f t="shared" si="14"/>
        <v>15</v>
      </c>
      <c r="N48" s="12">
        <f t="shared" si="1"/>
        <v>1.0019690699999999</v>
      </c>
      <c r="O48" s="12">
        <f t="shared" ca="1" si="2"/>
        <v>1.0085630080000001</v>
      </c>
      <c r="P48" s="17">
        <f t="shared" si="15"/>
        <v>0</v>
      </c>
      <c r="Q48" s="14">
        <f t="shared" ca="1" si="3"/>
        <v>8.563008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44699</v>
      </c>
      <c r="V48" s="3"/>
      <c r="W48" s="4"/>
      <c r="X48" s="111">
        <f t="shared" si="19"/>
        <v>36</v>
      </c>
      <c r="Y48" s="93">
        <f t="shared" si="30"/>
        <v>45734</v>
      </c>
      <c r="Z48" s="114">
        <f t="shared" si="31"/>
        <v>1000</v>
      </c>
      <c r="AA48" s="94">
        <f t="shared" si="32"/>
        <v>18</v>
      </c>
      <c r="AB48" s="114">
        <f t="shared" si="33"/>
        <v>2.36334899</v>
      </c>
      <c r="AC48" s="114">
        <f t="shared" si="34"/>
        <v>0</v>
      </c>
      <c r="AD48" s="112">
        <v>0</v>
      </c>
      <c r="AE48" s="114">
        <f t="shared" si="35"/>
        <v>2.36334899</v>
      </c>
      <c r="AF48" s="111">
        <f t="shared" si="23"/>
        <v>36</v>
      </c>
      <c r="AG48" s="113" t="s">
        <v>59</v>
      </c>
      <c r="AH48" s="93">
        <f t="shared" si="36"/>
        <v>45769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4"/>
        <v>44692</v>
      </c>
      <c r="B49" s="90">
        <f t="shared" ca="1" si="25"/>
        <v>1009.17218199</v>
      </c>
      <c r="C49" s="14">
        <f t="shared" si="7"/>
        <v>1000</v>
      </c>
      <c r="D49" s="63">
        <f t="shared" si="8"/>
        <v>44687</v>
      </c>
      <c r="E49" s="61">
        <f ca="1">IF(D49&lt;$B$1,VLOOKUP(D49,[1]DI!$A$4:$B$15000,2,FALSE),0)</f>
        <v>0.1265</v>
      </c>
      <c r="F49" s="14">
        <f t="shared" ca="1" si="9"/>
        <v>1.0004727899999999</v>
      </c>
      <c r="G49" s="92">
        <f t="shared" ca="1" si="29"/>
        <v>1.0162386269452901</v>
      </c>
      <c r="H49" s="92">
        <f t="shared" ca="1" si="10"/>
        <v>1.00911740941381</v>
      </c>
      <c r="I49" s="14">
        <f t="shared" ca="1" si="26"/>
        <v>1.0070568799999999</v>
      </c>
      <c r="J49" s="13">
        <f t="shared" si="11"/>
        <v>3.3599999999999998E-2</v>
      </c>
      <c r="K49" s="29">
        <f t="shared" si="12"/>
        <v>44669</v>
      </c>
      <c r="L49" s="2">
        <f t="shared" si="13"/>
        <v>16</v>
      </c>
      <c r="M49" s="17">
        <f t="shared" si="14"/>
        <v>16</v>
      </c>
      <c r="N49" s="12">
        <f t="shared" si="1"/>
        <v>1.0021004790000001</v>
      </c>
      <c r="O49" s="12">
        <f t="shared" ca="1" si="2"/>
        <v>1.0091721819999999</v>
      </c>
      <c r="P49" s="17">
        <f t="shared" si="15"/>
        <v>0</v>
      </c>
      <c r="Q49" s="14">
        <f t="shared" ca="1" si="3"/>
        <v>9.1721819900000003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44699</v>
      </c>
      <c r="V49" s="3"/>
      <c r="W49" s="4"/>
      <c r="X49" s="111">
        <f t="shared" si="19"/>
        <v>37</v>
      </c>
      <c r="Y49" s="93">
        <f t="shared" si="30"/>
        <v>45769</v>
      </c>
      <c r="Z49" s="114">
        <f t="shared" si="31"/>
        <v>1000</v>
      </c>
      <c r="AA49" s="94">
        <f t="shared" si="32"/>
        <v>23</v>
      </c>
      <c r="AB49" s="114">
        <f t="shared" si="33"/>
        <v>3.0208259900000001</v>
      </c>
      <c r="AC49" s="114">
        <f t="shared" si="34"/>
        <v>0</v>
      </c>
      <c r="AD49" s="112">
        <v>0</v>
      </c>
      <c r="AE49" s="114">
        <f t="shared" si="35"/>
        <v>3.0208259900000001</v>
      </c>
      <c r="AF49" s="111">
        <f t="shared" si="23"/>
        <v>37</v>
      </c>
      <c r="AG49" s="113" t="s">
        <v>59</v>
      </c>
      <c r="AH49" s="93">
        <f t="shared" si="36"/>
        <v>45796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4"/>
        <v>44693</v>
      </c>
      <c r="B50" s="90">
        <f t="shared" ca="1" si="25"/>
        <v>1009.781719</v>
      </c>
      <c r="C50" s="14">
        <f t="shared" si="7"/>
        <v>1000</v>
      </c>
      <c r="D50" s="63">
        <f t="shared" si="8"/>
        <v>44690</v>
      </c>
      <c r="E50" s="61">
        <f ca="1">IF(D50&lt;$B$1,VLOOKUP(D50,[1]DI!$A$4:$B$15000,2,FALSE),0)</f>
        <v>0.1265</v>
      </c>
      <c r="F50" s="14">
        <f t="shared" ca="1" si="9"/>
        <v>1.0004727899999999</v>
      </c>
      <c r="G50" s="92">
        <f t="shared" ca="1" si="29"/>
        <v>1.0167190944057201</v>
      </c>
      <c r="H50" s="92">
        <f t="shared" ca="1" si="10"/>
        <v>1.00911740941381</v>
      </c>
      <c r="I50" s="14">
        <f t="shared" ca="1" si="26"/>
        <v>1.007533</v>
      </c>
      <c r="J50" s="13">
        <f t="shared" si="11"/>
        <v>3.3599999999999998E-2</v>
      </c>
      <c r="K50" s="29">
        <f t="shared" si="12"/>
        <v>44669</v>
      </c>
      <c r="L50" s="2">
        <f t="shared" si="13"/>
        <v>17</v>
      </c>
      <c r="M50" s="17">
        <f t="shared" si="14"/>
        <v>17</v>
      </c>
      <c r="N50" s="12">
        <f t="shared" si="1"/>
        <v>1.002231906</v>
      </c>
      <c r="O50" s="12">
        <f t="shared" ca="1" si="2"/>
        <v>1.009781719</v>
      </c>
      <c r="P50" s="17">
        <f t="shared" si="15"/>
        <v>0</v>
      </c>
      <c r="Q50" s="14">
        <f t="shared" ca="1" si="3"/>
        <v>9.7817190000000007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44699</v>
      </c>
      <c r="V50" s="3"/>
      <c r="W50" s="4"/>
      <c r="X50" s="111">
        <f t="shared" si="19"/>
        <v>38</v>
      </c>
      <c r="Y50" s="93">
        <f t="shared" si="30"/>
        <v>45796</v>
      </c>
      <c r="Z50" s="114">
        <f t="shared" si="31"/>
        <v>1000</v>
      </c>
      <c r="AA50" s="94">
        <f t="shared" si="32"/>
        <v>18</v>
      </c>
      <c r="AB50" s="114">
        <f t="shared" si="33"/>
        <v>2.36334899</v>
      </c>
      <c r="AC50" s="114">
        <f t="shared" si="34"/>
        <v>0</v>
      </c>
      <c r="AD50" s="112">
        <v>0</v>
      </c>
      <c r="AE50" s="114">
        <f t="shared" si="35"/>
        <v>2.36334899</v>
      </c>
      <c r="AF50" s="111">
        <f t="shared" si="23"/>
        <v>38</v>
      </c>
      <c r="AG50" s="113" t="s">
        <v>59</v>
      </c>
      <c r="AH50" s="93">
        <f t="shared" si="36"/>
        <v>45826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4"/>
        <v>44694</v>
      </c>
      <c r="B51" s="90">
        <f t="shared" ca="1" si="25"/>
        <v>1010.3916380000001</v>
      </c>
      <c r="C51" s="14">
        <f t="shared" si="7"/>
        <v>1000</v>
      </c>
      <c r="D51" s="63">
        <f t="shared" si="8"/>
        <v>44691</v>
      </c>
      <c r="E51" s="61">
        <f ca="1">IF(D51&lt;$B$1,VLOOKUP(D51,[1]DI!$A$4:$B$15000,2,FALSE),0)</f>
        <v>0.1265</v>
      </c>
      <c r="F51" s="14">
        <f t="shared" ca="1" si="9"/>
        <v>1.0004727899999999</v>
      </c>
      <c r="G51" s="92">
        <f t="shared" ca="1" si="29"/>
        <v>1.01719978902636</v>
      </c>
      <c r="H51" s="92">
        <f t="shared" ca="1" si="10"/>
        <v>1.00911740941381</v>
      </c>
      <c r="I51" s="14">
        <f t="shared" ca="1" si="26"/>
        <v>1.00800936</v>
      </c>
      <c r="J51" s="13">
        <f t="shared" si="11"/>
        <v>3.3599999999999998E-2</v>
      </c>
      <c r="K51" s="29">
        <f t="shared" si="12"/>
        <v>44669</v>
      </c>
      <c r="L51" s="2">
        <f t="shared" si="13"/>
        <v>18</v>
      </c>
      <c r="M51" s="17">
        <f t="shared" si="14"/>
        <v>18</v>
      </c>
      <c r="N51" s="12">
        <f t="shared" si="1"/>
        <v>1.0023633489999999</v>
      </c>
      <c r="O51" s="12">
        <f t="shared" ca="1" si="2"/>
        <v>1.010391638</v>
      </c>
      <c r="P51" s="17">
        <f t="shared" si="15"/>
        <v>0</v>
      </c>
      <c r="Q51" s="14">
        <f t="shared" ca="1" si="3"/>
        <v>10.391638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44699</v>
      </c>
      <c r="V51" s="3"/>
      <c r="W51" s="4"/>
      <c r="X51" s="111">
        <f t="shared" si="19"/>
        <v>39</v>
      </c>
      <c r="Y51" s="93">
        <f t="shared" si="30"/>
        <v>45826</v>
      </c>
      <c r="Z51" s="114">
        <f t="shared" si="31"/>
        <v>1000</v>
      </c>
      <c r="AA51" s="94">
        <f t="shared" si="32"/>
        <v>22</v>
      </c>
      <c r="AB51" s="114">
        <f t="shared" si="33"/>
        <v>2.8892959899999999</v>
      </c>
      <c r="AC51" s="114">
        <f t="shared" si="34"/>
        <v>0</v>
      </c>
      <c r="AD51" s="112">
        <v>0</v>
      </c>
      <c r="AE51" s="114">
        <f t="shared" si="35"/>
        <v>2.8892959899999999</v>
      </c>
      <c r="AF51" s="111">
        <f t="shared" si="23"/>
        <v>39</v>
      </c>
      <c r="AG51" s="113" t="s">
        <v>59</v>
      </c>
      <c r="AH51" s="93">
        <f t="shared" si="36"/>
        <v>45856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4"/>
        <v>44697</v>
      </c>
      <c r="B52" s="90">
        <f t="shared" ca="1" si="25"/>
        <v>1011.0019109900001</v>
      </c>
      <c r="C52" s="14">
        <f t="shared" si="7"/>
        <v>1000</v>
      </c>
      <c r="D52" s="63">
        <f t="shared" si="8"/>
        <v>44692</v>
      </c>
      <c r="E52" s="61">
        <f ca="1">IF(D52&lt;$B$1,VLOOKUP(D52,[1]DI!$A$4:$B$15000,2,FALSE),0)</f>
        <v>0.1265</v>
      </c>
      <c r="F52" s="14">
        <f t="shared" ca="1" si="9"/>
        <v>1.0004727899999999</v>
      </c>
      <c r="G52" s="92">
        <f t="shared" ca="1" si="29"/>
        <v>1.01768071091461</v>
      </c>
      <c r="H52" s="92">
        <f t="shared" ca="1" si="10"/>
        <v>1.00911740941381</v>
      </c>
      <c r="I52" s="14">
        <f t="shared" ca="1" si="26"/>
        <v>1.00848593</v>
      </c>
      <c r="J52" s="13">
        <f t="shared" si="11"/>
        <v>3.3599999999999998E-2</v>
      </c>
      <c r="K52" s="29">
        <f t="shared" si="12"/>
        <v>44669</v>
      </c>
      <c r="L52" s="2">
        <f t="shared" si="13"/>
        <v>19</v>
      </c>
      <c r="M52" s="17">
        <f t="shared" si="14"/>
        <v>19</v>
      </c>
      <c r="N52" s="12">
        <f t="shared" si="1"/>
        <v>1.00249481</v>
      </c>
      <c r="O52" s="12">
        <f t="shared" ca="1" si="2"/>
        <v>1.0110019109999999</v>
      </c>
      <c r="P52" s="17">
        <f t="shared" si="15"/>
        <v>0</v>
      </c>
      <c r="Q52" s="14">
        <f t="shared" ca="1" si="3"/>
        <v>11.001910990000001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44699</v>
      </c>
      <c r="V52" s="3"/>
      <c r="W52" s="4"/>
      <c r="X52" s="111">
        <f t="shared" si="19"/>
        <v>40</v>
      </c>
      <c r="Y52" s="93">
        <f t="shared" si="30"/>
        <v>45856</v>
      </c>
      <c r="Z52" s="114">
        <f t="shared" si="31"/>
        <v>1000</v>
      </c>
      <c r="AA52" s="94">
        <f t="shared" si="32"/>
        <v>21</v>
      </c>
      <c r="AB52" s="114">
        <f t="shared" si="33"/>
        <v>2.7577839900000001</v>
      </c>
      <c r="AC52" s="114">
        <f t="shared" si="34"/>
        <v>0</v>
      </c>
      <c r="AD52" s="112">
        <v>0</v>
      </c>
      <c r="AE52" s="114">
        <f t="shared" si="35"/>
        <v>2.7577839900000001</v>
      </c>
      <c r="AF52" s="111">
        <f t="shared" si="23"/>
        <v>40</v>
      </c>
      <c r="AG52" s="113" t="s">
        <v>59</v>
      </c>
      <c r="AH52" s="93">
        <f t="shared" si="36"/>
        <v>45887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4"/>
        <v>44698</v>
      </c>
      <c r="B53" s="90">
        <f t="shared" ca="1" si="25"/>
        <v>1011.612557</v>
      </c>
      <c r="C53" s="14">
        <f t="shared" si="7"/>
        <v>1000</v>
      </c>
      <c r="D53" s="63">
        <f t="shared" si="8"/>
        <v>44693</v>
      </c>
      <c r="E53" s="61">
        <f ca="1">IF(D53&lt;$B$1,VLOOKUP(D53,[1]DI!$A$4:$B$15000,2,FALSE),0)</f>
        <v>0.1265</v>
      </c>
      <c r="F53" s="14">
        <f t="shared" ca="1" si="9"/>
        <v>1.0004727899999999</v>
      </c>
      <c r="G53" s="92">
        <f t="shared" ca="1" si="29"/>
        <v>1.0181618601779201</v>
      </c>
      <c r="H53" s="92">
        <f t="shared" ca="1" si="10"/>
        <v>1.00911740941381</v>
      </c>
      <c r="I53" s="14">
        <f t="shared" ca="1" si="26"/>
        <v>1.0089627299999999</v>
      </c>
      <c r="J53" s="13">
        <f t="shared" si="11"/>
        <v>3.3599999999999998E-2</v>
      </c>
      <c r="K53" s="29">
        <f t="shared" si="12"/>
        <v>44669</v>
      </c>
      <c r="L53" s="2">
        <f t="shared" si="13"/>
        <v>20</v>
      </c>
      <c r="M53" s="17">
        <f t="shared" si="14"/>
        <v>20</v>
      </c>
      <c r="N53" s="12">
        <f t="shared" si="1"/>
        <v>1.0026262880000001</v>
      </c>
      <c r="O53" s="12">
        <f t="shared" ca="1" si="2"/>
        <v>1.0116125570000001</v>
      </c>
      <c r="P53" s="17">
        <f t="shared" si="15"/>
        <v>0</v>
      </c>
      <c r="Q53" s="14">
        <f t="shared" ca="1" si="3"/>
        <v>11.612557000000001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44699</v>
      </c>
      <c r="V53" s="3"/>
      <c r="W53" s="4"/>
      <c r="X53" s="111">
        <f t="shared" si="19"/>
        <v>41</v>
      </c>
      <c r="Y53" s="93">
        <f t="shared" si="30"/>
        <v>45887</v>
      </c>
      <c r="Z53" s="114">
        <f t="shared" si="31"/>
        <v>1000</v>
      </c>
      <c r="AA53" s="94">
        <f t="shared" si="32"/>
        <v>21</v>
      </c>
      <c r="AB53" s="114">
        <f t="shared" si="33"/>
        <v>2.7577839900000001</v>
      </c>
      <c r="AC53" s="114">
        <f t="shared" si="34"/>
        <v>0</v>
      </c>
      <c r="AD53" s="112">
        <v>0</v>
      </c>
      <c r="AE53" s="114">
        <f t="shared" si="35"/>
        <v>2.7577839900000001</v>
      </c>
      <c r="AF53" s="111">
        <f t="shared" si="23"/>
        <v>41</v>
      </c>
      <c r="AG53" s="113" t="s">
        <v>59</v>
      </c>
      <c r="AH53" s="93">
        <f t="shared" si="36"/>
        <v>45918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4"/>
        <v>44699</v>
      </c>
      <c r="B54" s="90">
        <f t="shared" ca="1" si="25"/>
        <v>1012.223577</v>
      </c>
      <c r="C54" s="14">
        <f t="shared" si="7"/>
        <v>1000</v>
      </c>
      <c r="D54" s="63">
        <f t="shared" si="8"/>
        <v>44694</v>
      </c>
      <c r="E54" s="61">
        <f ca="1">IF(D54&lt;$B$1,VLOOKUP(D54,[1]DI!$A$4:$B$15000,2,FALSE),0)</f>
        <v>0.1265</v>
      </c>
      <c r="F54" s="14">
        <f t="shared" ca="1" si="9"/>
        <v>1.0004727899999999</v>
      </c>
      <c r="G54" s="92">
        <f t="shared" ca="1" si="29"/>
        <v>1.0186432369237901</v>
      </c>
      <c r="H54" s="92">
        <f t="shared" ca="1" si="10"/>
        <v>1.00911740941381</v>
      </c>
      <c r="I54" s="14">
        <f t="shared" ca="1" si="26"/>
        <v>1.00943976</v>
      </c>
      <c r="J54" s="13">
        <f t="shared" si="11"/>
        <v>3.3599999999999998E-2</v>
      </c>
      <c r="K54" s="29">
        <f t="shared" si="12"/>
        <v>44669</v>
      </c>
      <c r="L54" s="2">
        <f t="shared" si="13"/>
        <v>21</v>
      </c>
      <c r="M54" s="17">
        <f t="shared" si="14"/>
        <v>21</v>
      </c>
      <c r="N54" s="12">
        <f t="shared" si="1"/>
        <v>1.0027577839999999</v>
      </c>
      <c r="O54" s="12">
        <f t="shared" ca="1" si="2"/>
        <v>1.0122235770000001</v>
      </c>
      <c r="P54" s="17">
        <f t="shared" si="15"/>
        <v>2</v>
      </c>
      <c r="Q54" s="14">
        <f t="shared" ca="1" si="3"/>
        <v>12.223577000000001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44699</v>
      </c>
      <c r="V54" s="3"/>
      <c r="W54" s="4"/>
      <c r="X54" s="111">
        <f t="shared" si="19"/>
        <v>42</v>
      </c>
      <c r="Y54" s="93">
        <f t="shared" si="30"/>
        <v>45918</v>
      </c>
      <c r="Z54" s="114">
        <f t="shared" si="31"/>
        <v>1000</v>
      </c>
      <c r="AA54" s="94">
        <f t="shared" si="32"/>
        <v>23</v>
      </c>
      <c r="AB54" s="114">
        <f t="shared" si="33"/>
        <v>3.0208259900000001</v>
      </c>
      <c r="AC54" s="114">
        <f t="shared" si="34"/>
        <v>0</v>
      </c>
      <c r="AD54" s="112">
        <v>0</v>
      </c>
      <c r="AE54" s="114">
        <f t="shared" si="35"/>
        <v>3.0208259900000001</v>
      </c>
      <c r="AF54" s="111">
        <f t="shared" si="23"/>
        <v>42</v>
      </c>
      <c r="AG54" s="113" t="s">
        <v>59</v>
      </c>
      <c r="AH54" s="93">
        <f t="shared" si="36"/>
        <v>45950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4"/>
        <v>44700</v>
      </c>
      <c r="B55" s="90">
        <f t="shared" ca="1" si="25"/>
        <v>1000.604003</v>
      </c>
      <c r="C55" s="14">
        <f t="shared" si="7"/>
        <v>1000</v>
      </c>
      <c r="D55" s="63">
        <f t="shared" si="8"/>
        <v>44697</v>
      </c>
      <c r="E55" s="61">
        <f ca="1">IF(D55&lt;$B$1,VLOOKUP(D55,[1]DI!$A$4:$B$15000,2,FALSE),0)</f>
        <v>0.1265</v>
      </c>
      <c r="F55" s="14">
        <f t="shared" ca="1" si="9"/>
        <v>1.0004727899999999</v>
      </c>
      <c r="G55" s="92">
        <f t="shared" ca="1" si="29"/>
        <v>1.01912484125978</v>
      </c>
      <c r="H55" s="92">
        <f t="shared" ca="1" si="10"/>
        <v>1.0186432369237901</v>
      </c>
      <c r="I55" s="14">
        <f t="shared" ca="1" si="26"/>
        <v>1.0004727899999999</v>
      </c>
      <c r="J55" s="13">
        <f t="shared" si="11"/>
        <v>3.3599999999999998E-2</v>
      </c>
      <c r="K55" s="29">
        <f t="shared" si="12"/>
        <v>44699</v>
      </c>
      <c r="L55" s="2">
        <f t="shared" si="13"/>
        <v>1</v>
      </c>
      <c r="M55" s="17">
        <f t="shared" si="14"/>
        <v>1</v>
      </c>
      <c r="N55" s="12">
        <f t="shared" si="1"/>
        <v>1.0001311509999999</v>
      </c>
      <c r="O55" s="12">
        <f t="shared" ca="1" si="2"/>
        <v>1.0006040030000001</v>
      </c>
      <c r="P55" s="17">
        <f t="shared" si="15"/>
        <v>0</v>
      </c>
      <c r="Q55" s="14">
        <f t="shared" ca="1" si="3"/>
        <v>0.60400299999999996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44732</v>
      </c>
      <c r="V55" s="3"/>
      <c r="W55" s="4"/>
      <c r="X55" s="111">
        <f t="shared" si="19"/>
        <v>43</v>
      </c>
      <c r="Y55" s="93">
        <f t="shared" si="30"/>
        <v>45950</v>
      </c>
      <c r="Z55" s="114">
        <f t="shared" si="31"/>
        <v>1000</v>
      </c>
      <c r="AA55" s="94">
        <f t="shared" si="32"/>
        <v>22</v>
      </c>
      <c r="AB55" s="114">
        <f t="shared" si="33"/>
        <v>2.8892959899999999</v>
      </c>
      <c r="AC55" s="114">
        <f t="shared" si="34"/>
        <v>0</v>
      </c>
      <c r="AD55" s="112">
        <v>0</v>
      </c>
      <c r="AE55" s="114">
        <f t="shared" si="35"/>
        <v>2.8892959899999999</v>
      </c>
      <c r="AF55" s="111">
        <f t="shared" si="23"/>
        <v>43</v>
      </c>
      <c r="AG55" s="113" t="s">
        <v>59</v>
      </c>
      <c r="AH55" s="93">
        <f t="shared" si="36"/>
        <v>45979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4"/>
        <v>44701</v>
      </c>
      <c r="B56" s="90">
        <f t="shared" ca="1" si="25"/>
        <v>1001.208367</v>
      </c>
      <c r="C56" s="14">
        <f t="shared" si="7"/>
        <v>1000</v>
      </c>
      <c r="D56" s="63">
        <f t="shared" si="8"/>
        <v>44698</v>
      </c>
      <c r="E56" s="61">
        <f ca="1">IF(D56&lt;$B$1,VLOOKUP(D56,[1]DI!$A$4:$B$15000,2,FALSE),0)</f>
        <v>0.1265</v>
      </c>
      <c r="F56" s="14">
        <f t="shared" ca="1" si="9"/>
        <v>1.0004727899999999</v>
      </c>
      <c r="G56" s="92">
        <f t="shared" ca="1" si="29"/>
        <v>1.0196066732934801</v>
      </c>
      <c r="H56" s="92">
        <f t="shared" ca="1" si="10"/>
        <v>1.0186432369237901</v>
      </c>
      <c r="I56" s="14">
        <f t="shared" ca="1" si="26"/>
        <v>1.0009458</v>
      </c>
      <c r="J56" s="13">
        <f t="shared" si="11"/>
        <v>3.3599999999999998E-2</v>
      </c>
      <c r="K56" s="29">
        <f t="shared" si="12"/>
        <v>44699</v>
      </c>
      <c r="L56" s="2">
        <f t="shared" si="13"/>
        <v>2</v>
      </c>
      <c r="M56" s="17">
        <f t="shared" si="14"/>
        <v>2</v>
      </c>
      <c r="N56" s="12">
        <f t="shared" si="1"/>
        <v>1.000262319</v>
      </c>
      <c r="O56" s="12">
        <f t="shared" ca="1" si="2"/>
        <v>1.001208367</v>
      </c>
      <c r="P56" s="17">
        <f t="shared" si="15"/>
        <v>0</v>
      </c>
      <c r="Q56" s="14">
        <f t="shared" ca="1" si="3"/>
        <v>1.208367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44732</v>
      </c>
      <c r="V56" s="3"/>
      <c r="W56" s="4"/>
      <c r="X56" s="111">
        <f t="shared" si="19"/>
        <v>44</v>
      </c>
      <c r="Y56" s="93">
        <f t="shared" si="30"/>
        <v>45979</v>
      </c>
      <c r="Z56" s="114">
        <f t="shared" si="31"/>
        <v>1000</v>
      </c>
      <c r="AA56" s="94">
        <f t="shared" si="32"/>
        <v>21</v>
      </c>
      <c r="AB56" s="114">
        <f t="shared" si="33"/>
        <v>2.7577839900000001</v>
      </c>
      <c r="AC56" s="114">
        <f t="shared" si="34"/>
        <v>0</v>
      </c>
      <c r="AD56" s="112">
        <v>0</v>
      </c>
      <c r="AE56" s="114">
        <f t="shared" si="35"/>
        <v>2.7577839900000001</v>
      </c>
      <c r="AF56" s="111">
        <f t="shared" si="23"/>
        <v>44</v>
      </c>
      <c r="AG56" s="113" t="s">
        <v>59</v>
      </c>
      <c r="AH56" s="93">
        <f t="shared" si="36"/>
        <v>46009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4"/>
        <v>44704</v>
      </c>
      <c r="B57" s="90">
        <f t="shared" ca="1" si="25"/>
        <v>1001.813102</v>
      </c>
      <c r="C57" s="14">
        <f t="shared" si="7"/>
        <v>1000</v>
      </c>
      <c r="D57" s="63">
        <f t="shared" si="8"/>
        <v>44699</v>
      </c>
      <c r="E57" s="61">
        <f ca="1">IF(D57&lt;$B$1,VLOOKUP(D57,[1]DI!$A$4:$B$15000,2,FALSE),0)</f>
        <v>0.1265</v>
      </c>
      <c r="F57" s="14">
        <f t="shared" ca="1" si="9"/>
        <v>1.0004727899999999</v>
      </c>
      <c r="G57" s="92">
        <f t="shared" ca="1" si="29"/>
        <v>1.0200887331325501</v>
      </c>
      <c r="H57" s="92">
        <f t="shared" ca="1" si="10"/>
        <v>1.0186432369237901</v>
      </c>
      <c r="I57" s="14">
        <f t="shared" ca="1" si="26"/>
        <v>1.00141904</v>
      </c>
      <c r="J57" s="13">
        <f t="shared" si="11"/>
        <v>3.3599999999999998E-2</v>
      </c>
      <c r="K57" s="29">
        <f t="shared" si="12"/>
        <v>44699</v>
      </c>
      <c r="L57" s="2">
        <f t="shared" si="13"/>
        <v>3</v>
      </c>
      <c r="M57" s="17">
        <f t="shared" si="14"/>
        <v>3</v>
      </c>
      <c r="N57" s="12">
        <f t="shared" si="1"/>
        <v>1.000393504</v>
      </c>
      <c r="O57" s="12">
        <f t="shared" ca="1" si="2"/>
        <v>1.0018131020000001</v>
      </c>
      <c r="P57" s="17">
        <f t="shared" si="15"/>
        <v>0</v>
      </c>
      <c r="Q57" s="14">
        <f t="shared" ca="1" si="3"/>
        <v>1.813102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44732</v>
      </c>
      <c r="V57" s="3"/>
      <c r="W57" s="4"/>
      <c r="X57" s="111">
        <f t="shared" si="19"/>
        <v>45</v>
      </c>
      <c r="Y57" s="93">
        <f t="shared" si="30"/>
        <v>46009</v>
      </c>
      <c r="Z57" s="114">
        <f t="shared" si="31"/>
        <v>1000</v>
      </c>
      <c r="AA57" s="94">
        <f t="shared" si="32"/>
        <v>21</v>
      </c>
      <c r="AB57" s="114">
        <f t="shared" si="33"/>
        <v>2.7577839900000001</v>
      </c>
      <c r="AC57" s="114">
        <f t="shared" si="34"/>
        <v>0</v>
      </c>
      <c r="AD57" s="112">
        <v>0</v>
      </c>
      <c r="AE57" s="114">
        <f t="shared" si="35"/>
        <v>2.7577839900000001</v>
      </c>
      <c r="AF57" s="111">
        <f t="shared" si="23"/>
        <v>45</v>
      </c>
      <c r="AG57" s="113" t="s">
        <v>59</v>
      </c>
      <c r="AH57" s="93">
        <f t="shared" si="36"/>
        <v>46041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4"/>
        <v>44705</v>
      </c>
      <c r="B58" s="90">
        <f t="shared" ca="1" si="25"/>
        <v>1002.4181999899999</v>
      </c>
      <c r="C58" s="14">
        <f t="shared" si="7"/>
        <v>1000</v>
      </c>
      <c r="D58" s="63">
        <f t="shared" si="8"/>
        <v>44700</v>
      </c>
      <c r="E58" s="61">
        <f ca="1">IF(D58&lt;$B$1,VLOOKUP(D58,[1]DI!$A$4:$B$15000,2,FALSE),0)</f>
        <v>0.1265</v>
      </c>
      <c r="F58" s="14">
        <f t="shared" ca="1" si="9"/>
        <v>1.0004727899999999</v>
      </c>
      <c r="G58" s="92">
        <f t="shared" ca="1" si="29"/>
        <v>1.0205710208846901</v>
      </c>
      <c r="H58" s="92">
        <f t="shared" ca="1" si="10"/>
        <v>1.0186432369237901</v>
      </c>
      <c r="I58" s="14">
        <f t="shared" ca="1" si="26"/>
        <v>1.0018925000000001</v>
      </c>
      <c r="J58" s="13">
        <f t="shared" si="11"/>
        <v>3.3599999999999998E-2</v>
      </c>
      <c r="K58" s="29">
        <f t="shared" si="12"/>
        <v>44699</v>
      </c>
      <c r="L58" s="2">
        <f t="shared" si="13"/>
        <v>4</v>
      </c>
      <c r="M58" s="17">
        <f t="shared" si="14"/>
        <v>4</v>
      </c>
      <c r="N58" s="12">
        <f t="shared" si="1"/>
        <v>1.0005247070000001</v>
      </c>
      <c r="O58" s="12">
        <f t="shared" ca="1" si="2"/>
        <v>1.0024181999999999</v>
      </c>
      <c r="P58" s="17">
        <f t="shared" si="15"/>
        <v>0</v>
      </c>
      <c r="Q58" s="14">
        <f t="shared" ca="1" si="3"/>
        <v>2.4181999900000002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44732</v>
      </c>
      <c r="V58" s="3"/>
      <c r="W58" s="4"/>
      <c r="X58" s="111">
        <f t="shared" si="19"/>
        <v>46</v>
      </c>
      <c r="Y58" s="93">
        <f t="shared" si="30"/>
        <v>46041</v>
      </c>
      <c r="Z58" s="114">
        <f t="shared" si="31"/>
        <v>1000</v>
      </c>
      <c r="AA58" s="94">
        <f t="shared" si="32"/>
        <v>20</v>
      </c>
      <c r="AB58" s="114">
        <f t="shared" si="33"/>
        <v>2.6262880000000002</v>
      </c>
      <c r="AC58" s="114">
        <f t="shared" si="34"/>
        <v>0</v>
      </c>
      <c r="AD58" s="112">
        <v>0</v>
      </c>
      <c r="AE58" s="114">
        <f t="shared" si="35"/>
        <v>2.6262880000000002</v>
      </c>
      <c r="AF58" s="111">
        <f t="shared" si="23"/>
        <v>46</v>
      </c>
      <c r="AG58" s="113" t="s">
        <v>59</v>
      </c>
      <c r="AH58" s="93">
        <f t="shared" si="36"/>
        <v>46071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4"/>
        <v>44706</v>
      </c>
      <c r="B59" s="90">
        <f t="shared" ca="1" si="25"/>
        <v>1003.02366799</v>
      </c>
      <c r="C59" s="14">
        <f t="shared" si="7"/>
        <v>1000</v>
      </c>
      <c r="D59" s="63">
        <f t="shared" si="8"/>
        <v>44701</v>
      </c>
      <c r="E59" s="61">
        <f ca="1">IF(D59&lt;$B$1,VLOOKUP(D59,[1]DI!$A$4:$B$15000,2,FALSE),0)</f>
        <v>0.1265</v>
      </c>
      <c r="F59" s="14">
        <f t="shared" ca="1" si="9"/>
        <v>1.0004727899999999</v>
      </c>
      <c r="G59" s="92">
        <f t="shared" ca="1" si="29"/>
        <v>1.0210535366576501</v>
      </c>
      <c r="H59" s="92">
        <f t="shared" ca="1" si="10"/>
        <v>1.0186432369237901</v>
      </c>
      <c r="I59" s="14">
        <f t="shared" ca="1" si="26"/>
        <v>1.00236619</v>
      </c>
      <c r="J59" s="13">
        <f t="shared" si="11"/>
        <v>3.3599999999999998E-2</v>
      </c>
      <c r="K59" s="29">
        <f t="shared" si="12"/>
        <v>44699</v>
      </c>
      <c r="L59" s="2">
        <f t="shared" si="13"/>
        <v>5</v>
      </c>
      <c r="M59" s="17">
        <f t="shared" si="14"/>
        <v>5</v>
      </c>
      <c r="N59" s="12">
        <f t="shared" si="1"/>
        <v>1.0006559260000001</v>
      </c>
      <c r="O59" s="12">
        <f t="shared" ca="1" si="2"/>
        <v>1.003023668</v>
      </c>
      <c r="P59" s="17">
        <f t="shared" si="15"/>
        <v>0</v>
      </c>
      <c r="Q59" s="14">
        <f t="shared" ca="1" si="3"/>
        <v>3.0236679899999999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44732</v>
      </c>
      <c r="V59" s="3"/>
      <c r="W59" s="4"/>
      <c r="X59" s="111">
        <f t="shared" si="19"/>
        <v>47</v>
      </c>
      <c r="Y59" s="93">
        <f t="shared" si="30"/>
        <v>46071</v>
      </c>
      <c r="Z59" s="114">
        <f t="shared" si="31"/>
        <v>1000</v>
      </c>
      <c r="AA59" s="94">
        <f t="shared" si="32"/>
        <v>20</v>
      </c>
      <c r="AB59" s="114">
        <f t="shared" si="33"/>
        <v>2.6262880000000002</v>
      </c>
      <c r="AC59" s="114">
        <f t="shared" si="34"/>
        <v>0</v>
      </c>
      <c r="AD59" s="112">
        <v>0</v>
      </c>
      <c r="AE59" s="114">
        <f t="shared" si="35"/>
        <v>2.6262880000000002</v>
      </c>
      <c r="AF59" s="111">
        <f t="shared" si="23"/>
        <v>47</v>
      </c>
      <c r="AG59" s="113" t="s">
        <v>59</v>
      </c>
      <c r="AH59" s="93">
        <f t="shared" si="36"/>
        <v>46099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4"/>
        <v>44707</v>
      </c>
      <c r="B60" s="90">
        <f t="shared" ca="1" si="25"/>
        <v>1003.629499</v>
      </c>
      <c r="C60" s="14">
        <f t="shared" si="7"/>
        <v>1000</v>
      </c>
      <c r="D60" s="63">
        <f t="shared" si="8"/>
        <v>44704</v>
      </c>
      <c r="E60" s="61">
        <f ca="1">IF(D60&lt;$B$1,VLOOKUP(D60,[1]DI!$A$4:$B$15000,2,FALSE),0)</f>
        <v>0.1265</v>
      </c>
      <c r="F60" s="14">
        <f t="shared" ca="1" si="9"/>
        <v>1.0004727899999999</v>
      </c>
      <c r="G60" s="92">
        <f t="shared" ca="1" si="29"/>
        <v>1.0215362805592501</v>
      </c>
      <c r="H60" s="92">
        <f t="shared" ca="1" si="10"/>
        <v>1.0186432369237901</v>
      </c>
      <c r="I60" s="14">
        <f t="shared" ca="1" si="26"/>
        <v>1.0028401</v>
      </c>
      <c r="J60" s="13">
        <f t="shared" si="11"/>
        <v>3.3599999999999998E-2</v>
      </c>
      <c r="K60" s="29">
        <f t="shared" si="12"/>
        <v>44699</v>
      </c>
      <c r="L60" s="2">
        <f t="shared" si="13"/>
        <v>6</v>
      </c>
      <c r="M60" s="17">
        <f t="shared" si="14"/>
        <v>6</v>
      </c>
      <c r="N60" s="12">
        <f t="shared" si="1"/>
        <v>1.000787163</v>
      </c>
      <c r="O60" s="12">
        <f t="shared" ca="1" si="2"/>
        <v>1.0036294990000001</v>
      </c>
      <c r="P60" s="17">
        <f t="shared" si="15"/>
        <v>0</v>
      </c>
      <c r="Q60" s="14">
        <f t="shared" ca="1" si="3"/>
        <v>3.629499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44732</v>
      </c>
      <c r="V60" s="3"/>
      <c r="W60" s="4"/>
      <c r="X60" s="111">
        <f t="shared" si="19"/>
        <v>48</v>
      </c>
      <c r="Y60" s="93">
        <f t="shared" si="30"/>
        <v>46099</v>
      </c>
      <c r="Z60" s="114">
        <f t="shared" si="31"/>
        <v>1000</v>
      </c>
      <c r="AA60" s="94">
        <f t="shared" si="32"/>
        <v>20</v>
      </c>
      <c r="AB60" s="114">
        <f t="shared" si="33"/>
        <v>2.6262880000000002</v>
      </c>
      <c r="AC60" s="114">
        <f t="shared" si="34"/>
        <v>0</v>
      </c>
      <c r="AD60" s="112">
        <v>0</v>
      </c>
      <c r="AE60" s="114">
        <f t="shared" si="35"/>
        <v>2.6262880000000002</v>
      </c>
      <c r="AF60" s="111">
        <f t="shared" si="23"/>
        <v>48</v>
      </c>
      <c r="AG60" s="113" t="s">
        <v>59</v>
      </c>
      <c r="AH60" s="93">
        <f t="shared" si="36"/>
        <v>46132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4"/>
        <v>44708</v>
      </c>
      <c r="B61" s="90">
        <f t="shared" ca="1" si="25"/>
        <v>1004.235691</v>
      </c>
      <c r="C61" s="14">
        <f t="shared" si="7"/>
        <v>1000</v>
      </c>
      <c r="D61" s="63">
        <f t="shared" si="8"/>
        <v>44705</v>
      </c>
      <c r="E61" s="61">
        <f ca="1">IF(D61&lt;$B$1,VLOOKUP(D61,[1]DI!$A$4:$B$15000,2,FALSE),0)</f>
        <v>0.1265</v>
      </c>
      <c r="F61" s="14">
        <f t="shared" ca="1" si="9"/>
        <v>1.0004727899999999</v>
      </c>
      <c r="G61" s="92">
        <f t="shared" ca="1" si="29"/>
        <v>1.02201925269734</v>
      </c>
      <c r="H61" s="92">
        <f t="shared" ca="1" si="10"/>
        <v>1.0186432369237901</v>
      </c>
      <c r="I61" s="14">
        <f t="shared" ca="1" si="26"/>
        <v>1.00331423</v>
      </c>
      <c r="J61" s="13">
        <f t="shared" si="11"/>
        <v>3.3599999999999998E-2</v>
      </c>
      <c r="K61" s="29">
        <f t="shared" si="12"/>
        <v>44699</v>
      </c>
      <c r="L61" s="2">
        <f t="shared" si="13"/>
        <v>7</v>
      </c>
      <c r="M61" s="17">
        <f t="shared" si="14"/>
        <v>7</v>
      </c>
      <c r="N61" s="12">
        <f t="shared" si="1"/>
        <v>1.0009184170000001</v>
      </c>
      <c r="O61" s="12">
        <f t="shared" ca="1" si="2"/>
        <v>1.0042356910000001</v>
      </c>
      <c r="P61" s="17">
        <f t="shared" si="15"/>
        <v>0</v>
      </c>
      <c r="Q61" s="14">
        <f t="shared" ca="1" si="3"/>
        <v>4.2356910000000001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44732</v>
      </c>
      <c r="V61" s="3"/>
      <c r="W61" s="4"/>
      <c r="X61" s="111">
        <f t="shared" si="19"/>
        <v>49</v>
      </c>
      <c r="Y61" s="93">
        <f t="shared" si="30"/>
        <v>46132</v>
      </c>
      <c r="Z61" s="114">
        <f t="shared" si="31"/>
        <v>1000</v>
      </c>
      <c r="AA61" s="94">
        <f t="shared" si="32"/>
        <v>22</v>
      </c>
      <c r="AB61" s="114">
        <f t="shared" si="33"/>
        <v>2.8892959899999999</v>
      </c>
      <c r="AC61" s="114">
        <f t="shared" si="34"/>
        <v>0</v>
      </c>
      <c r="AD61" s="112">
        <v>0</v>
      </c>
      <c r="AE61" s="114">
        <f t="shared" si="35"/>
        <v>2.8892959899999999</v>
      </c>
      <c r="AF61" s="111">
        <f t="shared" si="23"/>
        <v>49</v>
      </c>
      <c r="AG61" s="113" t="s">
        <v>59</v>
      </c>
      <c r="AH61" s="93">
        <f t="shared" si="36"/>
        <v>46160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4"/>
        <v>44711</v>
      </c>
      <c r="B62" s="90">
        <f t="shared" ca="1" si="25"/>
        <v>1004.84224599</v>
      </c>
      <c r="C62" s="14">
        <f t="shared" si="7"/>
        <v>1000</v>
      </c>
      <c r="D62" s="63">
        <f t="shared" si="8"/>
        <v>44706</v>
      </c>
      <c r="E62" s="61">
        <f ca="1">IF(D62&lt;$B$1,VLOOKUP(D62,[1]DI!$A$4:$B$15000,2,FALSE),0)</f>
        <v>0.1265</v>
      </c>
      <c r="F62" s="14">
        <f t="shared" ca="1" si="9"/>
        <v>1.0004727899999999</v>
      </c>
      <c r="G62" s="92">
        <f t="shared" ca="1" si="29"/>
        <v>1.0225024531798199</v>
      </c>
      <c r="H62" s="92">
        <f t="shared" ca="1" si="10"/>
        <v>1.0186432369237901</v>
      </c>
      <c r="I62" s="14">
        <f t="shared" ca="1" si="26"/>
        <v>1.0037885799999999</v>
      </c>
      <c r="J62" s="13">
        <f t="shared" si="11"/>
        <v>3.3599999999999998E-2</v>
      </c>
      <c r="K62" s="29">
        <f t="shared" si="12"/>
        <v>44699</v>
      </c>
      <c r="L62" s="2">
        <f t="shared" si="13"/>
        <v>8</v>
      </c>
      <c r="M62" s="17">
        <f t="shared" si="14"/>
        <v>8</v>
      </c>
      <c r="N62" s="12">
        <f t="shared" si="1"/>
        <v>1.001049689</v>
      </c>
      <c r="O62" s="12">
        <f t="shared" ca="1" si="2"/>
        <v>1.0048422459999999</v>
      </c>
      <c r="P62" s="17">
        <f t="shared" si="15"/>
        <v>0</v>
      </c>
      <c r="Q62" s="14">
        <f t="shared" ca="1" si="3"/>
        <v>4.8422459900000003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44732</v>
      </c>
      <c r="V62" s="3"/>
      <c r="W62" s="4"/>
      <c r="X62" s="111">
        <f t="shared" si="19"/>
        <v>50</v>
      </c>
      <c r="Y62" s="93">
        <f t="shared" si="30"/>
        <v>46160</v>
      </c>
      <c r="Z62" s="114">
        <f t="shared" si="31"/>
        <v>1000</v>
      </c>
      <c r="AA62" s="94">
        <f t="shared" si="32"/>
        <v>18</v>
      </c>
      <c r="AB62" s="114">
        <f t="shared" si="33"/>
        <v>2.36334899</v>
      </c>
      <c r="AC62" s="114">
        <f t="shared" si="34"/>
        <v>0</v>
      </c>
      <c r="AD62" s="112">
        <v>0</v>
      </c>
      <c r="AE62" s="114">
        <f t="shared" si="35"/>
        <v>2.36334899</v>
      </c>
      <c r="AF62" s="111">
        <f t="shared" si="23"/>
        <v>50</v>
      </c>
      <c r="AG62" s="113" t="s">
        <v>59</v>
      </c>
      <c r="AH62" s="93">
        <f t="shared" si="36"/>
        <v>46191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4"/>
        <v>44712</v>
      </c>
      <c r="B63" s="90">
        <f t="shared" ca="1" si="25"/>
        <v>1005.449182</v>
      </c>
      <c r="C63" s="14">
        <f t="shared" si="7"/>
        <v>1000</v>
      </c>
      <c r="D63" s="63">
        <f t="shared" si="8"/>
        <v>44707</v>
      </c>
      <c r="E63" s="61">
        <f ca="1">IF(D63&lt;$B$1,VLOOKUP(D63,[1]DI!$A$4:$B$15000,2,FALSE),0)</f>
        <v>0.1265</v>
      </c>
      <c r="F63" s="14">
        <f t="shared" ca="1" si="9"/>
        <v>1.0004727899999999</v>
      </c>
      <c r="G63" s="92">
        <f t="shared" ca="1" si="29"/>
        <v>1.02298588211466</v>
      </c>
      <c r="H63" s="92">
        <f t="shared" ca="1" si="10"/>
        <v>1.0186432369237901</v>
      </c>
      <c r="I63" s="14">
        <f t="shared" ca="1" si="26"/>
        <v>1.00426317</v>
      </c>
      <c r="J63" s="13">
        <f t="shared" si="11"/>
        <v>3.3599999999999998E-2</v>
      </c>
      <c r="K63" s="29">
        <f t="shared" si="12"/>
        <v>44699</v>
      </c>
      <c r="L63" s="2">
        <f t="shared" si="13"/>
        <v>9</v>
      </c>
      <c r="M63" s="17">
        <f t="shared" si="14"/>
        <v>9</v>
      </c>
      <c r="N63" s="12">
        <f t="shared" si="1"/>
        <v>1.001180977</v>
      </c>
      <c r="O63" s="12">
        <f t="shared" ca="1" si="2"/>
        <v>1.005449182</v>
      </c>
      <c r="P63" s="17">
        <f t="shared" si="15"/>
        <v>0</v>
      </c>
      <c r="Q63" s="14">
        <f t="shared" ca="1" si="3"/>
        <v>5.4491820000000004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44732</v>
      </c>
      <c r="V63" s="3"/>
      <c r="W63" s="4"/>
      <c r="X63" s="111">
        <f t="shared" si="19"/>
        <v>51</v>
      </c>
      <c r="Y63" s="93">
        <f t="shared" si="30"/>
        <v>46191</v>
      </c>
      <c r="Z63" s="114">
        <f t="shared" si="31"/>
        <v>1000</v>
      </c>
      <c r="AA63" s="94">
        <f t="shared" si="32"/>
        <v>22</v>
      </c>
      <c r="AB63" s="114">
        <f t="shared" si="33"/>
        <v>2.8892959899999999</v>
      </c>
      <c r="AC63" s="114">
        <f t="shared" si="34"/>
        <v>0</v>
      </c>
      <c r="AD63" s="112">
        <v>0</v>
      </c>
      <c r="AE63" s="114">
        <f t="shared" si="35"/>
        <v>2.8892959899999999</v>
      </c>
      <c r="AF63" s="111">
        <f t="shared" si="23"/>
        <v>51</v>
      </c>
      <c r="AG63" s="113" t="s">
        <v>59</v>
      </c>
      <c r="AH63" s="93">
        <f t="shared" si="36"/>
        <v>46223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4"/>
        <v>44713</v>
      </c>
      <c r="B64" s="90">
        <f t="shared" ca="1" si="25"/>
        <v>1006.05647099</v>
      </c>
      <c r="C64" s="14">
        <f t="shared" si="7"/>
        <v>1000</v>
      </c>
      <c r="D64" s="63">
        <f t="shared" si="8"/>
        <v>44708</v>
      </c>
      <c r="E64" s="61">
        <f ca="1">IF(D64&lt;$B$1,VLOOKUP(D64,[1]DI!$A$4:$B$15000,2,FALSE),0)</f>
        <v>0.1265</v>
      </c>
      <c r="F64" s="14">
        <f t="shared" ca="1" si="9"/>
        <v>1.0004727899999999</v>
      </c>
      <c r="G64" s="92">
        <f t="shared" ca="1" si="29"/>
        <v>1.0234695396098601</v>
      </c>
      <c r="H64" s="92">
        <f t="shared" ca="1" si="10"/>
        <v>1.0186432369237901</v>
      </c>
      <c r="I64" s="14">
        <f t="shared" ca="1" si="26"/>
        <v>1.0047379700000001</v>
      </c>
      <c r="J64" s="13">
        <f t="shared" si="11"/>
        <v>3.3599999999999998E-2</v>
      </c>
      <c r="K64" s="29">
        <f t="shared" si="12"/>
        <v>44699</v>
      </c>
      <c r="L64" s="2">
        <f t="shared" si="13"/>
        <v>10</v>
      </c>
      <c r="M64" s="17">
        <f t="shared" si="14"/>
        <v>10</v>
      </c>
      <c r="N64" s="12">
        <f t="shared" si="1"/>
        <v>1.0013122830000001</v>
      </c>
      <c r="O64" s="12">
        <f t="shared" ca="1" si="2"/>
        <v>1.006056471</v>
      </c>
      <c r="P64" s="17">
        <f t="shared" si="15"/>
        <v>0</v>
      </c>
      <c r="Q64" s="14">
        <f t="shared" ca="1" si="3"/>
        <v>6.0564709900000002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44732</v>
      </c>
      <c r="V64" s="3"/>
      <c r="W64" s="4"/>
      <c r="X64" s="111">
        <f t="shared" si="19"/>
        <v>52</v>
      </c>
      <c r="Y64" s="93">
        <f t="shared" si="30"/>
        <v>46223</v>
      </c>
      <c r="Z64" s="114">
        <f t="shared" si="31"/>
        <v>1000</v>
      </c>
      <c r="AA64" s="94">
        <f t="shared" si="32"/>
        <v>22</v>
      </c>
      <c r="AB64" s="114">
        <f t="shared" si="33"/>
        <v>2.8892959899999999</v>
      </c>
      <c r="AC64" s="114">
        <f t="shared" si="34"/>
        <v>0</v>
      </c>
      <c r="AD64" s="112">
        <v>0</v>
      </c>
      <c r="AE64" s="114">
        <f t="shared" si="35"/>
        <v>2.8892959899999999</v>
      </c>
      <c r="AF64" s="111">
        <f t="shared" si="23"/>
        <v>52</v>
      </c>
      <c r="AG64" s="113" t="s">
        <v>59</v>
      </c>
      <c r="AH64" s="93">
        <f t="shared" si="36"/>
        <v>46252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4"/>
        <v>44714</v>
      </c>
      <c r="B65" s="90">
        <f t="shared" ca="1" si="25"/>
        <v>1006.664132</v>
      </c>
      <c r="C65" s="14">
        <f t="shared" si="7"/>
        <v>1000</v>
      </c>
      <c r="D65" s="63">
        <f t="shared" si="8"/>
        <v>44711</v>
      </c>
      <c r="E65" s="61">
        <f ca="1">IF(D65&lt;$B$1,VLOOKUP(D65,[1]DI!$A$4:$B$15000,2,FALSE),0)</f>
        <v>0.1265</v>
      </c>
      <c r="F65" s="14">
        <f t="shared" ca="1" si="9"/>
        <v>1.0004727899999999</v>
      </c>
      <c r="G65" s="92">
        <f t="shared" ca="1" si="29"/>
        <v>1.0239534257734899</v>
      </c>
      <c r="H65" s="92">
        <f t="shared" ca="1" si="10"/>
        <v>1.0186432369237901</v>
      </c>
      <c r="I65" s="14">
        <f t="shared" ca="1" si="26"/>
        <v>1.0052129999999999</v>
      </c>
      <c r="J65" s="13">
        <f t="shared" si="11"/>
        <v>3.3599999999999998E-2</v>
      </c>
      <c r="K65" s="29">
        <f t="shared" si="12"/>
        <v>44699</v>
      </c>
      <c r="L65" s="2">
        <f t="shared" si="13"/>
        <v>11</v>
      </c>
      <c r="M65" s="17">
        <f t="shared" si="14"/>
        <v>11</v>
      </c>
      <c r="N65" s="12">
        <f t="shared" si="1"/>
        <v>1.001443606</v>
      </c>
      <c r="O65" s="12">
        <f t="shared" ca="1" si="2"/>
        <v>1.006664132</v>
      </c>
      <c r="P65" s="17">
        <f t="shared" si="15"/>
        <v>0</v>
      </c>
      <c r="Q65" s="14">
        <f t="shared" ca="1" si="3"/>
        <v>6.6641320000000004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44732</v>
      </c>
      <c r="V65" s="3"/>
      <c r="W65" s="4"/>
      <c r="X65" s="111">
        <f t="shared" si="19"/>
        <v>53</v>
      </c>
      <c r="Y65" s="93">
        <f t="shared" si="30"/>
        <v>46252</v>
      </c>
      <c r="Z65" s="114">
        <f t="shared" si="31"/>
        <v>1000</v>
      </c>
      <c r="AA65" s="94">
        <f t="shared" si="32"/>
        <v>21</v>
      </c>
      <c r="AB65" s="114">
        <f t="shared" si="33"/>
        <v>2.7577839900000001</v>
      </c>
      <c r="AC65" s="114">
        <f t="shared" si="34"/>
        <v>0</v>
      </c>
      <c r="AD65" s="112">
        <v>0</v>
      </c>
      <c r="AE65" s="114">
        <f t="shared" si="35"/>
        <v>2.7577839900000001</v>
      </c>
      <c r="AF65" s="111">
        <f t="shared" si="23"/>
        <v>53</v>
      </c>
      <c r="AG65" s="113" t="s">
        <v>59</v>
      </c>
      <c r="AH65" s="93">
        <f t="shared" si="36"/>
        <v>46283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4"/>
        <v>44715</v>
      </c>
      <c r="B66" s="90">
        <f t="shared" ca="1" si="25"/>
        <v>1007.272165</v>
      </c>
      <c r="C66" s="14">
        <f t="shared" si="7"/>
        <v>1000</v>
      </c>
      <c r="D66" s="63">
        <f t="shared" si="8"/>
        <v>44712</v>
      </c>
      <c r="E66" s="61">
        <f ca="1">IF(D66&lt;$B$1,VLOOKUP(D66,[1]DI!$A$4:$B$15000,2,FALSE),0)</f>
        <v>0.1265</v>
      </c>
      <c r="F66" s="14">
        <f t="shared" ca="1" si="9"/>
        <v>1.0004727899999999</v>
      </c>
      <c r="G66" s="92">
        <f t="shared" ca="1" si="29"/>
        <v>1.0244375407136601</v>
      </c>
      <c r="H66" s="92">
        <f t="shared" ca="1" si="10"/>
        <v>1.0186432369237901</v>
      </c>
      <c r="I66" s="14">
        <f t="shared" ca="1" si="26"/>
        <v>1.0056882599999999</v>
      </c>
      <c r="J66" s="13">
        <f t="shared" si="11"/>
        <v>3.3599999999999998E-2</v>
      </c>
      <c r="K66" s="29">
        <f t="shared" si="12"/>
        <v>44699</v>
      </c>
      <c r="L66" s="2">
        <f t="shared" si="13"/>
        <v>12</v>
      </c>
      <c r="M66" s="17">
        <f t="shared" si="14"/>
        <v>12</v>
      </c>
      <c r="N66" s="12">
        <f t="shared" si="1"/>
        <v>1.0015749460000001</v>
      </c>
      <c r="O66" s="12">
        <f t="shared" ca="1" si="2"/>
        <v>1.0072721650000001</v>
      </c>
      <c r="P66" s="17">
        <f t="shared" si="15"/>
        <v>0</v>
      </c>
      <c r="Q66" s="14">
        <f t="shared" ca="1" si="3"/>
        <v>7.2721650000000002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44732</v>
      </c>
      <c r="V66" s="3"/>
      <c r="W66" s="4"/>
      <c r="X66" s="111">
        <f t="shared" si="19"/>
        <v>54</v>
      </c>
      <c r="Y66" s="93">
        <f t="shared" si="30"/>
        <v>46283</v>
      </c>
      <c r="Z66" s="114">
        <f t="shared" si="31"/>
        <v>1000</v>
      </c>
      <c r="AA66" s="94">
        <f t="shared" si="32"/>
        <v>22</v>
      </c>
      <c r="AB66" s="114">
        <f t="shared" si="33"/>
        <v>2.8892959899999999</v>
      </c>
      <c r="AC66" s="114">
        <f t="shared" si="34"/>
        <v>0</v>
      </c>
      <c r="AD66" s="112">
        <v>0</v>
      </c>
      <c r="AE66" s="114">
        <f t="shared" si="35"/>
        <v>2.8892959899999999</v>
      </c>
      <c r="AF66" s="111">
        <f t="shared" si="23"/>
        <v>54</v>
      </c>
      <c r="AG66" s="113" t="s">
        <v>59</v>
      </c>
      <c r="AH66" s="93">
        <f t="shared" si="36"/>
        <v>46314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4"/>
        <v>44718</v>
      </c>
      <c r="B67" s="90">
        <f t="shared" ca="1" si="25"/>
        <v>1007.88056099</v>
      </c>
      <c r="C67" s="14">
        <f t="shared" si="7"/>
        <v>1000</v>
      </c>
      <c r="D67" s="63">
        <f t="shared" si="8"/>
        <v>44713</v>
      </c>
      <c r="E67" s="61">
        <f ca="1">IF(D67&lt;$B$1,VLOOKUP(D67,[1]DI!$A$4:$B$15000,2,FALSE),0)</f>
        <v>0.1265</v>
      </c>
      <c r="F67" s="14">
        <f t="shared" ca="1" si="9"/>
        <v>1.0004727899999999</v>
      </c>
      <c r="G67" s="92">
        <f t="shared" ca="1" si="29"/>
        <v>1.0249218845385299</v>
      </c>
      <c r="H67" s="92">
        <f t="shared" ca="1" si="10"/>
        <v>1.0186432369237901</v>
      </c>
      <c r="I67" s="14">
        <f t="shared" ca="1" si="26"/>
        <v>1.0061637400000001</v>
      </c>
      <c r="J67" s="13">
        <f t="shared" si="11"/>
        <v>3.3599999999999998E-2</v>
      </c>
      <c r="K67" s="29">
        <f t="shared" si="12"/>
        <v>44699</v>
      </c>
      <c r="L67" s="2">
        <f t="shared" si="13"/>
        <v>13</v>
      </c>
      <c r="M67" s="17">
        <f t="shared" si="14"/>
        <v>13</v>
      </c>
      <c r="N67" s="12">
        <f t="shared" si="1"/>
        <v>1.001706304</v>
      </c>
      <c r="O67" s="12">
        <f t="shared" ca="1" si="2"/>
        <v>1.0078805609999999</v>
      </c>
      <c r="P67" s="17">
        <f t="shared" si="15"/>
        <v>0</v>
      </c>
      <c r="Q67" s="14">
        <f t="shared" ca="1" si="3"/>
        <v>7.8805609900000002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44732</v>
      </c>
      <c r="V67" s="3"/>
      <c r="W67" s="4"/>
      <c r="X67" s="111">
        <f t="shared" si="19"/>
        <v>55</v>
      </c>
      <c r="Y67" s="93">
        <f t="shared" si="30"/>
        <v>46314</v>
      </c>
      <c r="Z67" s="114">
        <f t="shared" si="31"/>
        <v>1000</v>
      </c>
      <c r="AA67" s="94">
        <f t="shared" si="32"/>
        <v>20</v>
      </c>
      <c r="AB67" s="114">
        <f t="shared" si="33"/>
        <v>2.6262880000000002</v>
      </c>
      <c r="AC67" s="114">
        <f t="shared" si="34"/>
        <v>0</v>
      </c>
      <c r="AD67" s="112">
        <v>0</v>
      </c>
      <c r="AE67" s="114">
        <f t="shared" si="35"/>
        <v>2.6262880000000002</v>
      </c>
      <c r="AF67" s="111">
        <f t="shared" si="23"/>
        <v>55</v>
      </c>
      <c r="AG67" s="113" t="s">
        <v>59</v>
      </c>
      <c r="AH67" s="93">
        <f t="shared" si="36"/>
        <v>46344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4"/>
        <v>44719</v>
      </c>
      <c r="B68" s="90">
        <f t="shared" ca="1" si="25"/>
        <v>1008.48931899</v>
      </c>
      <c r="C68" s="14">
        <f t="shared" si="7"/>
        <v>1000</v>
      </c>
      <c r="D68" s="63">
        <f t="shared" si="8"/>
        <v>44714</v>
      </c>
      <c r="E68" s="61">
        <f ca="1">IF(D68&lt;$B$1,VLOOKUP(D68,[1]DI!$A$4:$B$15000,2,FALSE),0)</f>
        <v>0.1265</v>
      </c>
      <c r="F68" s="14">
        <f t="shared" ca="1" si="9"/>
        <v>1.0004727899999999</v>
      </c>
      <c r="G68" s="92">
        <f t="shared" ca="1" si="29"/>
        <v>1.02540645735632</v>
      </c>
      <c r="H68" s="92">
        <f t="shared" ca="1" si="10"/>
        <v>1.0186432369237901</v>
      </c>
      <c r="I68" s="14">
        <f t="shared" ca="1" si="26"/>
        <v>1.0066394400000001</v>
      </c>
      <c r="J68" s="13">
        <f t="shared" si="11"/>
        <v>3.3599999999999998E-2</v>
      </c>
      <c r="K68" s="29">
        <f t="shared" si="12"/>
        <v>44699</v>
      </c>
      <c r="L68" s="2">
        <f t="shared" si="13"/>
        <v>14</v>
      </c>
      <c r="M68" s="17">
        <f t="shared" si="14"/>
        <v>14</v>
      </c>
      <c r="N68" s="12">
        <f t="shared" si="1"/>
        <v>1.001837678</v>
      </c>
      <c r="O68" s="12">
        <f t="shared" ca="1" si="2"/>
        <v>1.0084893189999999</v>
      </c>
      <c r="P68" s="17">
        <f t="shared" si="15"/>
        <v>0</v>
      </c>
      <c r="Q68" s="14">
        <f t="shared" ca="1" si="3"/>
        <v>8.4893189899999992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44732</v>
      </c>
      <c r="V68" s="3"/>
      <c r="W68" s="4"/>
      <c r="X68" s="111">
        <f t="shared" si="19"/>
        <v>56</v>
      </c>
      <c r="Y68" s="93">
        <f t="shared" si="30"/>
        <v>46344</v>
      </c>
      <c r="Z68" s="114">
        <f t="shared" si="31"/>
        <v>1000</v>
      </c>
      <c r="AA68" s="94">
        <f t="shared" si="32"/>
        <v>21</v>
      </c>
      <c r="AB68" s="114">
        <f t="shared" si="33"/>
        <v>2.7577839900000001</v>
      </c>
      <c r="AC68" s="114">
        <f t="shared" si="34"/>
        <v>0</v>
      </c>
      <c r="AD68" s="112">
        <v>0</v>
      </c>
      <c r="AE68" s="114">
        <f t="shared" si="35"/>
        <v>2.7577839900000001</v>
      </c>
      <c r="AF68" s="111">
        <f t="shared" si="23"/>
        <v>56</v>
      </c>
      <c r="AG68" s="113" t="s">
        <v>59</v>
      </c>
      <c r="AH68" s="93">
        <f t="shared" si="36"/>
        <v>46374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4"/>
        <v>44720</v>
      </c>
      <c r="B69" s="90">
        <f t="shared" ca="1" si="25"/>
        <v>1009.098451</v>
      </c>
      <c r="C69" s="14">
        <f t="shared" si="7"/>
        <v>1000</v>
      </c>
      <c r="D69" s="63">
        <f t="shared" si="8"/>
        <v>44715</v>
      </c>
      <c r="E69" s="61">
        <f ca="1">IF(D69&lt;$B$1,VLOOKUP(D69,[1]DI!$A$4:$B$15000,2,FALSE),0)</f>
        <v>0.1265</v>
      </c>
      <c r="F69" s="14">
        <f t="shared" ca="1" si="9"/>
        <v>1.0004727899999999</v>
      </c>
      <c r="G69" s="92">
        <f t="shared" ca="1" si="29"/>
        <v>1.02589125927529</v>
      </c>
      <c r="H69" s="92">
        <f t="shared" ca="1" si="10"/>
        <v>1.0186432369237901</v>
      </c>
      <c r="I69" s="14">
        <f t="shared" ca="1" si="26"/>
        <v>1.00711537</v>
      </c>
      <c r="J69" s="13">
        <f t="shared" si="11"/>
        <v>3.3599999999999998E-2</v>
      </c>
      <c r="K69" s="29">
        <f t="shared" si="12"/>
        <v>44699</v>
      </c>
      <c r="L69" s="2">
        <f t="shared" si="13"/>
        <v>15</v>
      </c>
      <c r="M69" s="17">
        <f t="shared" si="14"/>
        <v>15</v>
      </c>
      <c r="N69" s="12">
        <f t="shared" si="1"/>
        <v>1.0019690699999999</v>
      </c>
      <c r="O69" s="12">
        <f t="shared" ca="1" si="2"/>
        <v>1.0090984510000001</v>
      </c>
      <c r="P69" s="17">
        <f t="shared" si="15"/>
        <v>0</v>
      </c>
      <c r="Q69" s="14">
        <f t="shared" ca="1" si="3"/>
        <v>9.0984510000000007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44732</v>
      </c>
      <c r="V69" s="3"/>
      <c r="W69" s="4"/>
      <c r="X69" s="111">
        <f t="shared" si="19"/>
        <v>57</v>
      </c>
      <c r="Y69" s="93">
        <f t="shared" si="30"/>
        <v>46374</v>
      </c>
      <c r="Z69" s="114">
        <f t="shared" si="31"/>
        <v>1000</v>
      </c>
      <c r="AA69" s="94">
        <f t="shared" si="32"/>
        <v>21</v>
      </c>
      <c r="AB69" s="114">
        <f t="shared" si="33"/>
        <v>2.7577839900000001</v>
      </c>
      <c r="AC69" s="114">
        <f t="shared" si="34"/>
        <v>0</v>
      </c>
      <c r="AD69" s="112">
        <v>0</v>
      </c>
      <c r="AE69" s="114">
        <f t="shared" si="35"/>
        <v>2.7577839900000001</v>
      </c>
      <c r="AF69" s="111">
        <f t="shared" si="23"/>
        <v>57</v>
      </c>
      <c r="AG69" s="113" t="s">
        <v>59</v>
      </c>
      <c r="AH69" s="93">
        <f t="shared" si="36"/>
        <v>46405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4"/>
        <v>44721</v>
      </c>
      <c r="B70" s="90">
        <f t="shared" ca="1" si="25"/>
        <v>1009.70794499</v>
      </c>
      <c r="C70" s="14">
        <f t="shared" si="7"/>
        <v>1000</v>
      </c>
      <c r="D70" s="63">
        <f t="shared" si="8"/>
        <v>44718</v>
      </c>
      <c r="E70" s="61">
        <f ca="1">IF(D70&lt;$B$1,VLOOKUP(D70,[1]DI!$A$4:$B$15000,2,FALSE),0)</f>
        <v>0.1265</v>
      </c>
      <c r="F70" s="14">
        <f t="shared" ca="1" si="9"/>
        <v>1.0004727899999999</v>
      </c>
      <c r="G70" s="92">
        <f t="shared" ca="1" si="29"/>
        <v>1.0263762904037601</v>
      </c>
      <c r="H70" s="92">
        <f t="shared" ca="1" si="10"/>
        <v>1.0186432369237901</v>
      </c>
      <c r="I70" s="14">
        <f t="shared" ca="1" si="26"/>
        <v>1.0075915200000001</v>
      </c>
      <c r="J70" s="13">
        <f t="shared" si="11"/>
        <v>3.3599999999999998E-2</v>
      </c>
      <c r="K70" s="29">
        <f t="shared" si="12"/>
        <v>44699</v>
      </c>
      <c r="L70" s="2">
        <f t="shared" si="13"/>
        <v>16</v>
      </c>
      <c r="M70" s="17">
        <f t="shared" si="14"/>
        <v>16</v>
      </c>
      <c r="N70" s="12">
        <f t="shared" si="1"/>
        <v>1.0021004790000001</v>
      </c>
      <c r="O70" s="12">
        <f t="shared" ca="1" si="2"/>
        <v>1.0097079449999999</v>
      </c>
      <c r="P70" s="17">
        <f t="shared" si="15"/>
        <v>0</v>
      </c>
      <c r="Q70" s="14">
        <f t="shared" ca="1" si="3"/>
        <v>9.7079449899999997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44732</v>
      </c>
      <c r="V70" s="3"/>
      <c r="W70" s="4"/>
      <c r="X70" s="111">
        <f t="shared" si="19"/>
        <v>58</v>
      </c>
      <c r="Y70" s="93">
        <f t="shared" si="30"/>
        <v>46405</v>
      </c>
      <c r="Z70" s="114">
        <f t="shared" si="31"/>
        <v>1000</v>
      </c>
      <c r="AA70" s="94">
        <f t="shared" si="32"/>
        <v>19</v>
      </c>
      <c r="AB70" s="114">
        <f t="shared" si="33"/>
        <v>2.4948099899999998</v>
      </c>
      <c r="AC70" s="114">
        <f t="shared" si="34"/>
        <v>0</v>
      </c>
      <c r="AD70" s="112">
        <v>0</v>
      </c>
      <c r="AE70" s="114">
        <f t="shared" si="35"/>
        <v>2.4948099899999998</v>
      </c>
      <c r="AF70" s="111">
        <f t="shared" si="23"/>
        <v>58</v>
      </c>
      <c r="AG70" s="113" t="s">
        <v>59</v>
      </c>
      <c r="AH70" s="93">
        <f t="shared" si="36"/>
        <v>46436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4"/>
        <v>44722</v>
      </c>
      <c r="B71" s="90">
        <f t="shared" ca="1" si="25"/>
        <v>1010.31781299</v>
      </c>
      <c r="C71" s="14">
        <f t="shared" si="7"/>
        <v>1000</v>
      </c>
      <c r="D71" s="63">
        <f t="shared" si="8"/>
        <v>44719</v>
      </c>
      <c r="E71" s="61">
        <f ca="1">IF(D71&lt;$B$1,VLOOKUP(D71,[1]DI!$A$4:$B$15000,2,FALSE),0)</f>
        <v>0.1265</v>
      </c>
      <c r="F71" s="14">
        <f t="shared" ca="1" si="9"/>
        <v>1.0004727899999999</v>
      </c>
      <c r="G71" s="92">
        <f t="shared" ca="1" si="29"/>
        <v>1.0268615508501</v>
      </c>
      <c r="H71" s="92">
        <f t="shared" ca="1" si="10"/>
        <v>1.0186432369237901</v>
      </c>
      <c r="I71" s="14">
        <f t="shared" ca="1" si="26"/>
        <v>1.0080678999999999</v>
      </c>
      <c r="J71" s="13">
        <f t="shared" si="11"/>
        <v>3.3599999999999998E-2</v>
      </c>
      <c r="K71" s="29">
        <f t="shared" si="12"/>
        <v>44699</v>
      </c>
      <c r="L71" s="2">
        <f t="shared" si="13"/>
        <v>17</v>
      </c>
      <c r="M71" s="17">
        <f t="shared" si="14"/>
        <v>17</v>
      </c>
      <c r="N71" s="12">
        <f t="shared" si="1"/>
        <v>1.002231906</v>
      </c>
      <c r="O71" s="12">
        <f t="shared" ca="1" si="2"/>
        <v>1.0103178129999999</v>
      </c>
      <c r="P71" s="17">
        <f t="shared" si="15"/>
        <v>0</v>
      </c>
      <c r="Q71" s="14">
        <f t="shared" ca="1" si="3"/>
        <v>10.31781299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44732</v>
      </c>
      <c r="V71" s="3"/>
      <c r="W71" s="4"/>
      <c r="X71" s="111">
        <f t="shared" si="19"/>
        <v>59</v>
      </c>
      <c r="Y71" s="93">
        <f t="shared" si="30"/>
        <v>46436</v>
      </c>
      <c r="Z71" s="114">
        <f t="shared" si="31"/>
        <v>1000</v>
      </c>
      <c r="AA71" s="94">
        <f t="shared" si="32"/>
        <v>21</v>
      </c>
      <c r="AB71" s="114">
        <f t="shared" si="33"/>
        <v>2.7577839900000001</v>
      </c>
      <c r="AC71" s="114">
        <f t="shared" si="34"/>
        <v>0</v>
      </c>
      <c r="AD71" s="112">
        <v>0</v>
      </c>
      <c r="AE71" s="114">
        <f t="shared" si="35"/>
        <v>2.7577839900000001</v>
      </c>
      <c r="AF71" s="111">
        <f t="shared" si="23"/>
        <v>59</v>
      </c>
      <c r="AG71" s="113" t="s">
        <v>59</v>
      </c>
      <c r="AH71" s="93">
        <f t="shared" si="36"/>
        <v>46464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4"/>
        <v>44725</v>
      </c>
      <c r="B72" s="90">
        <f t="shared" ca="1" si="25"/>
        <v>1010.928053</v>
      </c>
      <c r="C72" s="14">
        <f t="shared" si="7"/>
        <v>1000</v>
      </c>
      <c r="D72" s="63">
        <f t="shared" si="8"/>
        <v>44720</v>
      </c>
      <c r="E72" s="61">
        <f ca="1">IF(D72&lt;$B$1,VLOOKUP(D72,[1]DI!$A$4:$B$15000,2,FALSE),0)</f>
        <v>0.1265</v>
      </c>
      <c r="F72" s="14">
        <f t="shared" ca="1" si="9"/>
        <v>1.0004727899999999</v>
      </c>
      <c r="G72" s="92">
        <f t="shared" ca="1" si="29"/>
        <v>1.0273470407227301</v>
      </c>
      <c r="H72" s="92">
        <f t="shared" ca="1" si="10"/>
        <v>1.0186432369237901</v>
      </c>
      <c r="I72" s="14">
        <f t="shared" ca="1" si="26"/>
        <v>1.0085445099999999</v>
      </c>
      <c r="J72" s="13">
        <f t="shared" si="11"/>
        <v>3.3599999999999998E-2</v>
      </c>
      <c r="K72" s="29">
        <f t="shared" si="12"/>
        <v>44699</v>
      </c>
      <c r="L72" s="2">
        <f t="shared" si="13"/>
        <v>18</v>
      </c>
      <c r="M72" s="17">
        <f t="shared" si="14"/>
        <v>18</v>
      </c>
      <c r="N72" s="12">
        <f t="shared" si="1"/>
        <v>1.0023633489999999</v>
      </c>
      <c r="O72" s="12">
        <f t="shared" ca="1" si="2"/>
        <v>1.010928053</v>
      </c>
      <c r="P72" s="17">
        <f t="shared" si="15"/>
        <v>0</v>
      </c>
      <c r="Q72" s="14">
        <f t="shared" ca="1" si="3"/>
        <v>10.928053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44732</v>
      </c>
      <c r="V72" s="3"/>
      <c r="W72" s="4"/>
      <c r="X72" s="111">
        <f t="shared" si="19"/>
        <v>60</v>
      </c>
      <c r="Y72" s="93">
        <f t="shared" si="30"/>
        <v>46464</v>
      </c>
      <c r="Z72" s="114">
        <f t="shared" si="31"/>
        <v>1000</v>
      </c>
      <c r="AA72" s="94">
        <f t="shared" si="32"/>
        <v>20</v>
      </c>
      <c r="AB72" s="114">
        <f t="shared" si="33"/>
        <v>2.6262880000000002</v>
      </c>
      <c r="AC72" s="114">
        <f t="shared" si="34"/>
        <v>0</v>
      </c>
      <c r="AD72" s="112">
        <v>0</v>
      </c>
      <c r="AE72" s="114">
        <f t="shared" si="35"/>
        <v>2.6262880000000002</v>
      </c>
      <c r="AF72" s="111">
        <f t="shared" si="23"/>
        <v>60</v>
      </c>
      <c r="AG72" s="113" t="s">
        <v>59</v>
      </c>
      <c r="AH72" s="93">
        <f t="shared" si="36"/>
        <v>46496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4"/>
        <v>44726</v>
      </c>
      <c r="B73" s="90">
        <f t="shared" ca="1" si="25"/>
        <v>1011.5386570000001</v>
      </c>
      <c r="C73" s="14">
        <f t="shared" si="7"/>
        <v>1000</v>
      </c>
      <c r="D73" s="63">
        <f t="shared" si="8"/>
        <v>44721</v>
      </c>
      <c r="E73" s="61">
        <f ca="1">IF(D73&lt;$B$1,VLOOKUP(D73,[1]DI!$A$4:$B$15000,2,FALSE),0)</f>
        <v>0.1265</v>
      </c>
      <c r="F73" s="14">
        <f t="shared" ca="1" si="9"/>
        <v>1.0004727899999999</v>
      </c>
      <c r="G73" s="92">
        <f t="shared" ca="1" si="29"/>
        <v>1.02783276013011</v>
      </c>
      <c r="H73" s="92">
        <f t="shared" ca="1" si="10"/>
        <v>1.0186432369237901</v>
      </c>
      <c r="I73" s="14">
        <f t="shared" ca="1" si="26"/>
        <v>1.0090213400000001</v>
      </c>
      <c r="J73" s="13">
        <f t="shared" si="11"/>
        <v>3.3599999999999998E-2</v>
      </c>
      <c r="K73" s="29">
        <f t="shared" si="12"/>
        <v>44699</v>
      </c>
      <c r="L73" s="2">
        <f t="shared" si="13"/>
        <v>19</v>
      </c>
      <c r="M73" s="17">
        <f t="shared" si="14"/>
        <v>19</v>
      </c>
      <c r="N73" s="12">
        <f t="shared" si="1"/>
        <v>1.00249481</v>
      </c>
      <c r="O73" s="12">
        <f t="shared" ca="1" si="2"/>
        <v>1.011538657</v>
      </c>
      <c r="P73" s="17">
        <f t="shared" si="15"/>
        <v>0</v>
      </c>
      <c r="Q73" s="14">
        <f t="shared" ca="1" si="3"/>
        <v>11.538657000000001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44732</v>
      </c>
      <c r="V73" s="3"/>
      <c r="W73" s="4"/>
      <c r="X73" s="111">
        <f t="shared" si="19"/>
        <v>61</v>
      </c>
      <c r="Y73" s="93">
        <f t="shared" si="30"/>
        <v>46496</v>
      </c>
      <c r="Z73" s="114">
        <f t="shared" si="31"/>
        <v>1000</v>
      </c>
      <c r="AA73" s="94">
        <f t="shared" si="32"/>
        <v>21</v>
      </c>
      <c r="AB73" s="114">
        <f t="shared" si="33"/>
        <v>2.7577839900000001</v>
      </c>
      <c r="AC73" s="114">
        <f t="shared" si="34"/>
        <v>0</v>
      </c>
      <c r="AD73" s="112">
        <v>0</v>
      </c>
      <c r="AE73" s="114">
        <f t="shared" si="35"/>
        <v>2.7577839900000001</v>
      </c>
      <c r="AF73" s="111">
        <f t="shared" si="23"/>
        <v>61</v>
      </c>
      <c r="AG73" s="113" t="s">
        <v>59</v>
      </c>
      <c r="AH73" s="93">
        <f t="shared" si="36"/>
        <v>46525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4"/>
        <v>44727</v>
      </c>
      <c r="B74" s="90">
        <f t="shared" ca="1" si="25"/>
        <v>1012.149624</v>
      </c>
      <c r="C74" s="14">
        <f t="shared" si="7"/>
        <v>1000</v>
      </c>
      <c r="D74" s="63">
        <f t="shared" si="8"/>
        <v>44722</v>
      </c>
      <c r="E74" s="61">
        <f ca="1">IF(D74&lt;$B$1,VLOOKUP(D74,[1]DI!$A$4:$B$15000,2,FALSE),0)</f>
        <v>0.1265</v>
      </c>
      <c r="F74" s="14">
        <f t="shared" ca="1" si="9"/>
        <v>1.0004727899999999</v>
      </c>
      <c r="G74" s="92">
        <f t="shared" ca="1" si="29"/>
        <v>1.02831870918077</v>
      </c>
      <c r="H74" s="92">
        <f t="shared" ca="1" si="10"/>
        <v>1.0186432369237901</v>
      </c>
      <c r="I74" s="14">
        <f t="shared" ca="1" si="26"/>
        <v>1.0094983900000001</v>
      </c>
      <c r="J74" s="13">
        <f t="shared" si="11"/>
        <v>3.3599999999999998E-2</v>
      </c>
      <c r="K74" s="29">
        <f t="shared" si="12"/>
        <v>44699</v>
      </c>
      <c r="L74" s="2">
        <f t="shared" si="13"/>
        <v>20</v>
      </c>
      <c r="M74" s="17">
        <f t="shared" si="14"/>
        <v>20</v>
      </c>
      <c r="N74" s="12">
        <f t="shared" si="1"/>
        <v>1.0026262880000001</v>
      </c>
      <c r="O74" s="12">
        <f t="shared" ca="1" si="2"/>
        <v>1.0121496240000001</v>
      </c>
      <c r="P74" s="17">
        <f t="shared" si="15"/>
        <v>0</v>
      </c>
      <c r="Q74" s="14">
        <f t="shared" ca="1" si="3"/>
        <v>12.149623999999999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44732</v>
      </c>
      <c r="V74" s="3"/>
      <c r="W74" s="4"/>
      <c r="X74" s="111">
        <f t="shared" si="19"/>
        <v>62</v>
      </c>
      <c r="Y74" s="93">
        <f t="shared" si="30"/>
        <v>46525</v>
      </c>
      <c r="Z74" s="114">
        <f t="shared" si="31"/>
        <v>1000</v>
      </c>
      <c r="AA74" s="94">
        <f t="shared" si="32"/>
        <v>20</v>
      </c>
      <c r="AB74" s="114">
        <f t="shared" si="33"/>
        <v>2.6262880000000002</v>
      </c>
      <c r="AC74" s="114">
        <f t="shared" si="34"/>
        <v>0</v>
      </c>
      <c r="AD74" s="112">
        <v>0</v>
      </c>
      <c r="AE74" s="114">
        <f t="shared" si="35"/>
        <v>2.6262880000000002</v>
      </c>
      <c r="AF74" s="111">
        <f t="shared" si="23"/>
        <v>62</v>
      </c>
      <c r="AG74" s="113" t="s">
        <v>59</v>
      </c>
      <c r="AH74" s="93">
        <f t="shared" si="36"/>
        <v>46556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4"/>
        <v>44729</v>
      </c>
      <c r="B75" s="90">
        <f t="shared" ca="1" si="25"/>
        <v>1012.7609650000001</v>
      </c>
      <c r="C75" s="14">
        <f t="shared" si="7"/>
        <v>1000</v>
      </c>
      <c r="D75" s="63">
        <f t="shared" si="8"/>
        <v>44725</v>
      </c>
      <c r="E75" s="61">
        <f ca="1">IF(D75&lt;$B$1,VLOOKUP(D75,[1]DI!$A$4:$B$15000,2,FALSE),0)</f>
        <v>0.1265</v>
      </c>
      <c r="F75" s="14">
        <f t="shared" ca="1" si="9"/>
        <v>1.0004727899999999</v>
      </c>
      <c r="G75" s="92">
        <f t="shared" ca="1" si="29"/>
        <v>1.0288048879832801</v>
      </c>
      <c r="H75" s="92">
        <f t="shared" ca="1" si="10"/>
        <v>1.0186432369237901</v>
      </c>
      <c r="I75" s="14">
        <f t="shared" ca="1" si="26"/>
        <v>1.00997567</v>
      </c>
      <c r="J75" s="13">
        <f t="shared" si="11"/>
        <v>3.3599999999999998E-2</v>
      </c>
      <c r="K75" s="29">
        <f t="shared" si="12"/>
        <v>44699</v>
      </c>
      <c r="L75" s="2">
        <f t="shared" si="13"/>
        <v>21</v>
      </c>
      <c r="M75" s="17">
        <f t="shared" si="14"/>
        <v>21</v>
      </c>
      <c r="N75" s="12">
        <f t="shared" si="1"/>
        <v>1.0027577839999999</v>
      </c>
      <c r="O75" s="12">
        <f t="shared" ca="1" si="2"/>
        <v>1.012760965</v>
      </c>
      <c r="P75" s="17">
        <f t="shared" si="15"/>
        <v>0</v>
      </c>
      <c r="Q75" s="14">
        <f t="shared" ca="1" si="3"/>
        <v>12.760965000000001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44732</v>
      </c>
      <c r="V75" s="3"/>
      <c r="W75" s="4"/>
      <c r="X75" s="111">
        <f t="shared" si="19"/>
        <v>63</v>
      </c>
      <c r="Y75" s="93">
        <f t="shared" si="30"/>
        <v>46556</v>
      </c>
      <c r="Z75" s="114">
        <f t="shared" si="31"/>
        <v>1000</v>
      </c>
      <c r="AA75" s="94">
        <f t="shared" si="32"/>
        <v>22</v>
      </c>
      <c r="AB75" s="114">
        <f t="shared" si="33"/>
        <v>2.8892959899999999</v>
      </c>
      <c r="AC75" s="114">
        <f t="shared" si="34"/>
        <v>0</v>
      </c>
      <c r="AD75" s="112">
        <v>0</v>
      </c>
      <c r="AE75" s="114">
        <f t="shared" si="35"/>
        <v>2.8892959899999999</v>
      </c>
      <c r="AF75" s="111">
        <f t="shared" si="23"/>
        <v>63</v>
      </c>
      <c r="AG75" s="113" t="s">
        <v>59</v>
      </c>
      <c r="AH75" s="93">
        <f t="shared" si="36"/>
        <v>46587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4"/>
        <v>44732</v>
      </c>
      <c r="B76" s="90">
        <f t="shared" ca="1" si="25"/>
        <v>1013.372678</v>
      </c>
      <c r="C76" s="14">
        <f t="shared" si="7"/>
        <v>1000</v>
      </c>
      <c r="D76" s="63">
        <f t="shared" si="8"/>
        <v>44726</v>
      </c>
      <c r="E76" s="61">
        <f ca="1">IF(D76&lt;$B$1,VLOOKUP(D76,[1]DI!$A$4:$B$15000,2,FALSE),0)</f>
        <v>0.1265</v>
      </c>
      <c r="F76" s="14">
        <f t="shared" ca="1" si="9"/>
        <v>1.0004727899999999</v>
      </c>
      <c r="G76" s="92">
        <f t="shared" ca="1" si="29"/>
        <v>1.0292912966462699</v>
      </c>
      <c r="H76" s="92">
        <f t="shared" ca="1" si="10"/>
        <v>1.0186432369237901</v>
      </c>
      <c r="I76" s="14">
        <f t="shared" ca="1" si="26"/>
        <v>1.0104531800000001</v>
      </c>
      <c r="J76" s="13">
        <f t="shared" si="11"/>
        <v>3.3599999999999998E-2</v>
      </c>
      <c r="K76" s="29">
        <f t="shared" si="12"/>
        <v>44699</v>
      </c>
      <c r="L76" s="2">
        <f t="shared" si="13"/>
        <v>22</v>
      </c>
      <c r="M76" s="17">
        <f t="shared" si="14"/>
        <v>22</v>
      </c>
      <c r="N76" s="12">
        <f t="shared" ref="N76:N139" si="37">ROUND((J76+1)^(M76/252),9)</f>
        <v>1.002889296</v>
      </c>
      <c r="O76" s="12">
        <f t="shared" ref="O76:O139" ca="1" si="38">ROUND(I76*N76,9)</f>
        <v>1.0133726780000001</v>
      </c>
      <c r="P76" s="17">
        <f t="shared" si="15"/>
        <v>3</v>
      </c>
      <c r="Q76" s="14">
        <f t="shared" ref="Q76:Q139" ca="1" si="39">TRUNC(((O76-1)*C76),8)</f>
        <v>13.372678000000001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44732</v>
      </c>
      <c r="V76" s="3"/>
      <c r="W76" s="4"/>
      <c r="X76" s="111">
        <f t="shared" si="19"/>
        <v>64</v>
      </c>
      <c r="Y76" s="93">
        <f t="shared" si="30"/>
        <v>46587</v>
      </c>
      <c r="Z76" s="114">
        <f t="shared" si="31"/>
        <v>1000</v>
      </c>
      <c r="AA76" s="94">
        <f t="shared" si="32"/>
        <v>21</v>
      </c>
      <c r="AB76" s="114">
        <f t="shared" si="33"/>
        <v>2.7577839900000001</v>
      </c>
      <c r="AC76" s="114">
        <f t="shared" si="34"/>
        <v>0</v>
      </c>
      <c r="AD76" s="112">
        <v>0</v>
      </c>
      <c r="AE76" s="114">
        <f t="shared" si="35"/>
        <v>2.7577839900000001</v>
      </c>
      <c r="AF76" s="111">
        <f t="shared" si="23"/>
        <v>64</v>
      </c>
      <c r="AG76" s="113" t="s">
        <v>59</v>
      </c>
      <c r="AH76" s="93">
        <f t="shared" si="36"/>
        <v>46617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4"/>
        <v>44733</v>
      </c>
      <c r="B77" s="90">
        <f t="shared" ca="1" si="25"/>
        <v>1000.604003</v>
      </c>
      <c r="C77" s="14">
        <f t="shared" ref="C77:C140" si="41">(C76-S76)</f>
        <v>1000</v>
      </c>
      <c r="D77" s="63">
        <f t="shared" ref="D77:D140" si="42">WORKDAY($A77,-3,$X$160:$X$544)</f>
        <v>44727</v>
      </c>
      <c r="E77" s="61">
        <f ca="1">IF(D77&lt;$B$1,VLOOKUP(D77,[1]DI!$A$4:$B$15000,2,FALSE),0)</f>
        <v>0.1265</v>
      </c>
      <c r="F77" s="14">
        <f t="shared" ref="F77:F140" ca="1" si="43">ROUND(1+ROUND(((1+E77)^(1/252))-1,8),16)</f>
        <v>1.0004727899999999</v>
      </c>
      <c r="G77" s="92">
        <f t="shared" ca="1" si="29"/>
        <v>1.02977793527841</v>
      </c>
      <c r="H77" s="92">
        <f t="shared" ref="H77:H140" ca="1" si="44">IF(P76&gt;0,G76,H76)</f>
        <v>1.0292912966462699</v>
      </c>
      <c r="I77" s="14">
        <f t="shared" ca="1" si="26"/>
        <v>1.0004727899999999</v>
      </c>
      <c r="J77" s="13">
        <f t="shared" ref="J77:J140" si="45">J76</f>
        <v>3.3599999999999998E-2</v>
      </c>
      <c r="K77" s="29">
        <f t="shared" ref="K77:K140" si="46">IF(P76&gt;0,VLOOKUP(P76,X$12:AH$150,2),K76)</f>
        <v>44732</v>
      </c>
      <c r="L77" s="2">
        <f t="shared" ref="L77:L140" si="47">IF(A77&gt;K77,IF(NETWORKDAYS(K77,A77,$X$160:$X$544)-1=0,1,NETWORKDAYS(K77,A77,$X$160:$X$544)-1),0)</f>
        <v>1</v>
      </c>
      <c r="M77" s="17">
        <f t="shared" ref="M77:M140" si="48">IF(AND(L77=1,L76=1),1,IF(L77&gt;0,IF(L77=L76,L77+1,L77),0))</f>
        <v>1</v>
      </c>
      <c r="N77" s="12">
        <f t="shared" si="37"/>
        <v>1.0001311509999999</v>
      </c>
      <c r="O77" s="12">
        <f t="shared" ca="1" si="38"/>
        <v>1.0006040030000001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0.60400299999999996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44760</v>
      </c>
      <c r="V77" s="3"/>
      <c r="W77" s="4"/>
      <c r="X77" s="111">
        <f t="shared" ref="X77:X88" si="53">X76+1</f>
        <v>65</v>
      </c>
      <c r="Y77" s="93">
        <f t="shared" si="30"/>
        <v>46617</v>
      </c>
      <c r="Z77" s="114">
        <f t="shared" si="31"/>
        <v>1000</v>
      </c>
      <c r="AA77" s="94">
        <f t="shared" si="32"/>
        <v>22</v>
      </c>
      <c r="AB77" s="114">
        <f t="shared" si="33"/>
        <v>2.8892959899999999</v>
      </c>
      <c r="AC77" s="114">
        <f t="shared" si="34"/>
        <v>0</v>
      </c>
      <c r="AD77" s="112">
        <v>0</v>
      </c>
      <c r="AE77" s="114">
        <f t="shared" si="35"/>
        <v>2.8892959899999999</v>
      </c>
      <c r="AF77" s="111">
        <f t="shared" ref="AF77:AF88" si="54">AF76+1</f>
        <v>65</v>
      </c>
      <c r="AG77" s="113" t="s">
        <v>59</v>
      </c>
      <c r="AH77" s="93">
        <f t="shared" si="36"/>
        <v>46650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5">WORKDAY($A77,1,$X$166:$X$544)</f>
        <v>44734</v>
      </c>
      <c r="B78" s="90">
        <f t="shared" ref="B78:B141" ca="1" si="56">IF(A78&lt;=TODAY(),C78+Q78,IF(AND(A78&gt;TODAY(),A78&lt;=$B$1),IF(VLOOKUP(TODAY(),$A$10:$E$5000,4,FALSE)=0,"n.d",C78+Q78),"n.d"))</f>
        <v>1001.208367</v>
      </c>
      <c r="C78" s="14">
        <f t="shared" si="41"/>
        <v>1000</v>
      </c>
      <c r="D78" s="63">
        <f t="shared" si="42"/>
        <v>44729</v>
      </c>
      <c r="E78" s="61">
        <f ca="1">IF(D78&lt;$B$1,VLOOKUP(D78,[1]DI!$A$4:$B$15000,2,FALSE),0)</f>
        <v>0.13150000000000001</v>
      </c>
      <c r="F78" s="14">
        <f t="shared" ca="1" si="43"/>
        <v>1.0004903700000001</v>
      </c>
      <c r="G78" s="92">
        <f t="shared" ca="1" si="29"/>
        <v>1.0302648039884299</v>
      </c>
      <c r="H78" s="92">
        <f t="shared" ca="1" si="44"/>
        <v>1.0292912966462699</v>
      </c>
      <c r="I78" s="14">
        <f t="shared" ref="I78:I141" ca="1" si="57">ROUND(G78/H78,8)</f>
        <v>1.0009458</v>
      </c>
      <c r="J78" s="13">
        <f t="shared" si="45"/>
        <v>3.3599999999999998E-2</v>
      </c>
      <c r="K78" s="29">
        <f t="shared" si="46"/>
        <v>44732</v>
      </c>
      <c r="L78" s="2">
        <f t="shared" si="47"/>
        <v>2</v>
      </c>
      <c r="M78" s="17">
        <f t="shared" si="48"/>
        <v>2</v>
      </c>
      <c r="N78" s="12">
        <f t="shared" si="37"/>
        <v>1.000262319</v>
      </c>
      <c r="O78" s="12">
        <f t="shared" ca="1" si="38"/>
        <v>1.001208367</v>
      </c>
      <c r="P78" s="17">
        <f t="shared" si="49"/>
        <v>0</v>
      </c>
      <c r="Q78" s="14">
        <f t="shared" ca="1" si="39"/>
        <v>1.208367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44760</v>
      </c>
      <c r="V78" s="3"/>
      <c r="W78" s="4"/>
      <c r="X78" s="111">
        <f t="shared" si="53"/>
        <v>66</v>
      </c>
      <c r="Y78" s="93">
        <f t="shared" ref="Y78:Y82" si="58">AE226</f>
        <v>46650</v>
      </c>
      <c r="Z78" s="114">
        <f t="shared" ref="Z78:Z82" si="59">(Z77-AC78)</f>
        <v>1000</v>
      </c>
      <c r="AA78" s="94">
        <f t="shared" ref="AA78:AA82" si="60">NETWORKDAYS(Y77,Y78,X$160:X$444)-1</f>
        <v>22</v>
      </c>
      <c r="AB78" s="114">
        <f t="shared" ref="AB78:AB82" si="61">TRUNC((ROUND(((1+AB$11)^(AA78/252)),9)-1)*Z77,8)</f>
        <v>2.8892959899999999</v>
      </c>
      <c r="AC78" s="114">
        <f t="shared" ref="AC78:AC82" si="62">TRUNC(Z77*AD78,8)</f>
        <v>0</v>
      </c>
      <c r="AD78" s="112">
        <v>0</v>
      </c>
      <c r="AE78" s="114">
        <f t="shared" ref="AE78:AE82" si="63">(AB78+AC78)</f>
        <v>2.8892959899999999</v>
      </c>
      <c r="AF78" s="111">
        <f t="shared" si="54"/>
        <v>66</v>
      </c>
      <c r="AG78" s="113" t="s">
        <v>59</v>
      </c>
      <c r="AH78" s="93">
        <f t="shared" ref="AH78:AH82" si="64">Y79</f>
        <v>46678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5"/>
        <v>44735</v>
      </c>
      <c r="B79" s="90">
        <f t="shared" ca="1" si="56"/>
        <v>1001.830709</v>
      </c>
      <c r="C79" s="14">
        <f t="shared" si="41"/>
        <v>1000</v>
      </c>
      <c r="D79" s="63">
        <f t="shared" si="42"/>
        <v>44732</v>
      </c>
      <c r="E79" s="61">
        <f ca="1">IF(D79&lt;$B$1,VLOOKUP(D79,[1]DI!$A$4:$B$15000,2,FALSE),0)</f>
        <v>0.13150000000000001</v>
      </c>
      <c r="F79" s="14">
        <f t="shared" ca="1" si="43"/>
        <v>1.0004903700000001</v>
      </c>
      <c r="G79" s="92">
        <f t="shared" ca="1" si="29"/>
        <v>1.03077001494036</v>
      </c>
      <c r="H79" s="92">
        <f t="shared" ca="1" si="44"/>
        <v>1.0292912966462699</v>
      </c>
      <c r="I79" s="14">
        <f t="shared" ca="1" si="57"/>
        <v>1.0014366400000001</v>
      </c>
      <c r="J79" s="13">
        <f t="shared" si="45"/>
        <v>3.3599999999999998E-2</v>
      </c>
      <c r="K79" s="29">
        <f t="shared" si="46"/>
        <v>44732</v>
      </c>
      <c r="L79" s="2">
        <f t="shared" si="47"/>
        <v>3</v>
      </c>
      <c r="M79" s="17">
        <f t="shared" si="48"/>
        <v>3</v>
      </c>
      <c r="N79" s="12">
        <f t="shared" si="37"/>
        <v>1.000393504</v>
      </c>
      <c r="O79" s="12">
        <f t="shared" ca="1" si="38"/>
        <v>1.001830709</v>
      </c>
      <c r="P79" s="17">
        <f t="shared" si="49"/>
        <v>0</v>
      </c>
      <c r="Q79" s="14">
        <f t="shared" ca="1" si="39"/>
        <v>1.8307089999999999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44760</v>
      </c>
      <c r="V79" s="3"/>
      <c r="W79" s="4"/>
      <c r="X79" s="111">
        <f t="shared" si="53"/>
        <v>67</v>
      </c>
      <c r="Y79" s="93">
        <f t="shared" si="58"/>
        <v>46678</v>
      </c>
      <c r="Z79" s="114">
        <f t="shared" si="59"/>
        <v>1000</v>
      </c>
      <c r="AA79" s="94">
        <f t="shared" si="60"/>
        <v>19</v>
      </c>
      <c r="AB79" s="114">
        <f t="shared" si="61"/>
        <v>2.4948099899999998</v>
      </c>
      <c r="AC79" s="114">
        <f t="shared" si="62"/>
        <v>0</v>
      </c>
      <c r="AD79" s="112">
        <v>0</v>
      </c>
      <c r="AE79" s="114">
        <f t="shared" si="63"/>
        <v>2.4948099899999998</v>
      </c>
      <c r="AF79" s="111">
        <f t="shared" si="54"/>
        <v>67</v>
      </c>
      <c r="AG79" s="113" t="s">
        <v>59</v>
      </c>
      <c r="AH79" s="93">
        <f t="shared" si="64"/>
        <v>46709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5"/>
        <v>44736</v>
      </c>
      <c r="B80" s="90">
        <f t="shared" ca="1" si="56"/>
        <v>1002.45342799</v>
      </c>
      <c r="C80" s="14">
        <f t="shared" si="41"/>
        <v>1000</v>
      </c>
      <c r="D80" s="63">
        <f t="shared" si="42"/>
        <v>44733</v>
      </c>
      <c r="E80" s="61">
        <f ca="1">IF(D80&lt;$B$1,VLOOKUP(D80,[1]DI!$A$4:$B$15000,2,FALSE),0)</f>
        <v>0.13150000000000001</v>
      </c>
      <c r="F80" s="14">
        <f t="shared" ca="1" si="43"/>
        <v>1.0004903700000001</v>
      </c>
      <c r="G80" s="92">
        <f t="shared" ref="G80:G143" ca="1" si="65">ROUND(F79*G79,16)</f>
        <v>1.03127547363259</v>
      </c>
      <c r="H80" s="92">
        <f t="shared" ca="1" si="44"/>
        <v>1.0292912966462699</v>
      </c>
      <c r="I80" s="14">
        <f t="shared" ca="1" si="57"/>
        <v>1.0019277099999999</v>
      </c>
      <c r="J80" s="13">
        <f t="shared" si="45"/>
        <v>3.3599999999999998E-2</v>
      </c>
      <c r="K80" s="29">
        <f t="shared" si="46"/>
        <v>44732</v>
      </c>
      <c r="L80" s="2">
        <f t="shared" si="47"/>
        <v>4</v>
      </c>
      <c r="M80" s="17">
        <f t="shared" si="48"/>
        <v>4</v>
      </c>
      <c r="N80" s="12">
        <f t="shared" si="37"/>
        <v>1.0005247070000001</v>
      </c>
      <c r="O80" s="12">
        <f t="shared" ca="1" si="38"/>
        <v>1.0024534279999999</v>
      </c>
      <c r="P80" s="17">
        <f t="shared" si="49"/>
        <v>0</v>
      </c>
      <c r="Q80" s="14">
        <f t="shared" ca="1" si="39"/>
        <v>2.4534279899999998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44760</v>
      </c>
      <c r="V80" s="3"/>
      <c r="W80" s="4"/>
      <c r="X80" s="111">
        <f t="shared" si="53"/>
        <v>68</v>
      </c>
      <c r="Y80" s="93">
        <f t="shared" si="58"/>
        <v>46709</v>
      </c>
      <c r="Z80" s="114">
        <f t="shared" si="59"/>
        <v>1000</v>
      </c>
      <c r="AA80" s="94">
        <f t="shared" si="60"/>
        <v>21</v>
      </c>
      <c r="AB80" s="114">
        <f t="shared" si="61"/>
        <v>2.7577839900000001</v>
      </c>
      <c r="AC80" s="114">
        <f t="shared" si="62"/>
        <v>0</v>
      </c>
      <c r="AD80" s="112">
        <v>0</v>
      </c>
      <c r="AE80" s="114">
        <f t="shared" si="63"/>
        <v>2.7577839900000001</v>
      </c>
      <c r="AF80" s="111">
        <f t="shared" si="54"/>
        <v>68</v>
      </c>
      <c r="AG80" s="113" t="s">
        <v>59</v>
      </c>
      <c r="AH80" s="93">
        <f t="shared" si="64"/>
        <v>46741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5"/>
        <v>44739</v>
      </c>
      <c r="B81" s="90">
        <f t="shared" ca="1" si="56"/>
        <v>1003.07654299</v>
      </c>
      <c r="C81" s="14">
        <f t="shared" si="41"/>
        <v>1000</v>
      </c>
      <c r="D81" s="63">
        <f t="shared" si="42"/>
        <v>44734</v>
      </c>
      <c r="E81" s="61">
        <f ca="1">IF(D81&lt;$B$1,VLOOKUP(D81,[1]DI!$A$4:$B$15000,2,FALSE),0)</f>
        <v>0.13150000000000001</v>
      </c>
      <c r="F81" s="14">
        <f t="shared" ca="1" si="43"/>
        <v>1.0004903700000001</v>
      </c>
      <c r="G81" s="92">
        <f t="shared" ca="1" si="65"/>
        <v>1.0317811801865999</v>
      </c>
      <c r="H81" s="92">
        <f t="shared" ca="1" si="44"/>
        <v>1.0292912966462699</v>
      </c>
      <c r="I81" s="14">
        <f t="shared" ca="1" si="57"/>
        <v>1.00241903</v>
      </c>
      <c r="J81" s="13">
        <f t="shared" si="45"/>
        <v>3.3599999999999998E-2</v>
      </c>
      <c r="K81" s="29">
        <f t="shared" si="46"/>
        <v>44732</v>
      </c>
      <c r="L81" s="2">
        <f t="shared" si="47"/>
        <v>5</v>
      </c>
      <c r="M81" s="17">
        <f t="shared" si="48"/>
        <v>5</v>
      </c>
      <c r="N81" s="12">
        <f t="shared" si="37"/>
        <v>1.0006559260000001</v>
      </c>
      <c r="O81" s="12">
        <f t="shared" ca="1" si="38"/>
        <v>1.0030765429999999</v>
      </c>
      <c r="P81" s="17">
        <f t="shared" si="49"/>
        <v>0</v>
      </c>
      <c r="Q81" s="14">
        <f t="shared" ca="1" si="39"/>
        <v>3.0765429900000001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44760</v>
      </c>
      <c r="V81" s="3"/>
      <c r="W81" s="4"/>
      <c r="X81" s="111">
        <f t="shared" si="53"/>
        <v>69</v>
      </c>
      <c r="Y81" s="93">
        <f t="shared" si="58"/>
        <v>46741</v>
      </c>
      <c r="Z81" s="114">
        <f t="shared" si="59"/>
        <v>1000</v>
      </c>
      <c r="AA81" s="94">
        <f t="shared" si="60"/>
        <v>22</v>
      </c>
      <c r="AB81" s="114">
        <f t="shared" si="61"/>
        <v>2.8892959899999999</v>
      </c>
      <c r="AC81" s="114">
        <f t="shared" si="62"/>
        <v>0</v>
      </c>
      <c r="AD81" s="112">
        <v>0</v>
      </c>
      <c r="AE81" s="114">
        <f t="shared" si="63"/>
        <v>2.8892959899999999</v>
      </c>
      <c r="AF81" s="111">
        <f t="shared" si="54"/>
        <v>69</v>
      </c>
      <c r="AG81" s="113" t="s">
        <v>59</v>
      </c>
      <c r="AH81" s="93">
        <f t="shared" si="64"/>
        <v>46770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5"/>
        <v>44740</v>
      </c>
      <c r="B82" s="90">
        <f t="shared" ca="1" si="56"/>
        <v>1003.70003399</v>
      </c>
      <c r="C82" s="14">
        <f t="shared" si="41"/>
        <v>1000</v>
      </c>
      <c r="D82" s="63">
        <f t="shared" si="42"/>
        <v>44735</v>
      </c>
      <c r="E82" s="61">
        <f ca="1">IF(D82&lt;$B$1,VLOOKUP(D82,[1]DI!$A$4:$B$15000,2,FALSE),0)</f>
        <v>0.13150000000000001</v>
      </c>
      <c r="F82" s="14">
        <f t="shared" ca="1" si="43"/>
        <v>1.0004903700000001</v>
      </c>
      <c r="G82" s="92">
        <f t="shared" ca="1" si="65"/>
        <v>1.03228713472393</v>
      </c>
      <c r="H82" s="92">
        <f t="shared" ca="1" si="44"/>
        <v>1.0292912966462699</v>
      </c>
      <c r="I82" s="14">
        <f t="shared" ca="1" si="57"/>
        <v>1.00291058</v>
      </c>
      <c r="J82" s="13">
        <f t="shared" si="45"/>
        <v>3.3599999999999998E-2</v>
      </c>
      <c r="K82" s="29">
        <f t="shared" si="46"/>
        <v>44732</v>
      </c>
      <c r="L82" s="2">
        <f t="shared" si="47"/>
        <v>6</v>
      </c>
      <c r="M82" s="17">
        <f t="shared" si="48"/>
        <v>6</v>
      </c>
      <c r="N82" s="12">
        <f t="shared" si="37"/>
        <v>1.000787163</v>
      </c>
      <c r="O82" s="12">
        <f t="shared" ca="1" si="38"/>
        <v>1.003700034</v>
      </c>
      <c r="P82" s="17">
        <f t="shared" si="49"/>
        <v>0</v>
      </c>
      <c r="Q82" s="14">
        <f t="shared" ca="1" si="39"/>
        <v>3.7000339900000001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44760</v>
      </c>
      <c r="V82" s="3"/>
      <c r="W82" s="4"/>
      <c r="X82" s="111">
        <f t="shared" si="53"/>
        <v>70</v>
      </c>
      <c r="Y82" s="93">
        <f t="shared" si="58"/>
        <v>46770</v>
      </c>
      <c r="Z82" s="114">
        <f t="shared" si="59"/>
        <v>1000</v>
      </c>
      <c r="AA82" s="94">
        <f t="shared" si="60"/>
        <v>21</v>
      </c>
      <c r="AB82" s="114">
        <f t="shared" si="61"/>
        <v>2.7577839900000001</v>
      </c>
      <c r="AC82" s="114">
        <f t="shared" si="62"/>
        <v>0</v>
      </c>
      <c r="AD82" s="112">
        <v>0</v>
      </c>
      <c r="AE82" s="114">
        <f t="shared" si="63"/>
        <v>2.7577839900000001</v>
      </c>
      <c r="AF82" s="111">
        <f t="shared" si="54"/>
        <v>70</v>
      </c>
      <c r="AG82" s="113" t="s">
        <v>59</v>
      </c>
      <c r="AH82" s="93">
        <f t="shared" si="64"/>
        <v>46801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5"/>
        <v>44741</v>
      </c>
      <c r="B83" s="90">
        <f t="shared" ca="1" si="56"/>
        <v>1004.32392199</v>
      </c>
      <c r="C83" s="14">
        <f t="shared" si="41"/>
        <v>1000</v>
      </c>
      <c r="D83" s="63">
        <f t="shared" si="42"/>
        <v>44736</v>
      </c>
      <c r="E83" s="61">
        <f ca="1">IF(D83&lt;$B$1,VLOOKUP(D83,[1]DI!$A$4:$B$15000,2,FALSE),0)</f>
        <v>0.13150000000000001</v>
      </c>
      <c r="F83" s="14">
        <f t="shared" ca="1" si="43"/>
        <v>1.0004903700000001</v>
      </c>
      <c r="G83" s="92">
        <f t="shared" ca="1" si="65"/>
        <v>1.03279333736618</v>
      </c>
      <c r="H83" s="92">
        <f t="shared" ca="1" si="44"/>
        <v>1.0292912966462699</v>
      </c>
      <c r="I83" s="14">
        <f t="shared" ca="1" si="57"/>
        <v>1.00340238</v>
      </c>
      <c r="J83" s="13">
        <f t="shared" si="45"/>
        <v>3.3599999999999998E-2</v>
      </c>
      <c r="K83" s="29">
        <f t="shared" si="46"/>
        <v>44732</v>
      </c>
      <c r="L83" s="2">
        <f t="shared" si="47"/>
        <v>7</v>
      </c>
      <c r="M83" s="17">
        <f t="shared" si="48"/>
        <v>7</v>
      </c>
      <c r="N83" s="12">
        <f t="shared" si="37"/>
        <v>1.0009184170000001</v>
      </c>
      <c r="O83" s="12">
        <f t="shared" ca="1" si="38"/>
        <v>1.004323922</v>
      </c>
      <c r="P83" s="17">
        <f t="shared" si="49"/>
        <v>0</v>
      </c>
      <c r="Q83" s="14">
        <f t="shared" ca="1" si="39"/>
        <v>4.3239219899999997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44760</v>
      </c>
      <c r="V83" s="3"/>
      <c r="W83" s="4"/>
      <c r="X83" s="111">
        <f t="shared" si="53"/>
        <v>71</v>
      </c>
      <c r="Y83" s="93">
        <f t="shared" ref="Y83:Y88" si="66">AE231</f>
        <v>46801</v>
      </c>
      <c r="Z83" s="114">
        <f t="shared" ref="Z83:Z88" si="67">(Z82-AC83)</f>
        <v>1000</v>
      </c>
      <c r="AA83" s="94">
        <f t="shared" ref="AA83:AA88" si="68">NETWORKDAYS(Y82,Y83,X$160:X$444)-1</f>
        <v>23</v>
      </c>
      <c r="AB83" s="114">
        <f t="shared" ref="AB83:AB88" si="69">TRUNC((ROUND(((1+AB$11)^(AA83/252)),9)-1)*Z82,8)</f>
        <v>3.0208259900000001</v>
      </c>
      <c r="AC83" s="114">
        <f t="shared" ref="AC83:AC88" si="70">TRUNC(Z82*AD83,8)</f>
        <v>0</v>
      </c>
      <c r="AD83" s="112">
        <v>0</v>
      </c>
      <c r="AE83" s="114">
        <f t="shared" ref="AE83:AE88" si="71">(AB83+AC83)</f>
        <v>3.0208259900000001</v>
      </c>
      <c r="AF83" s="111">
        <f t="shared" si="54"/>
        <v>71</v>
      </c>
      <c r="AG83" s="113" t="s">
        <v>59</v>
      </c>
      <c r="AH83" s="93">
        <f t="shared" ref="AH83:AH87" si="72">Y84</f>
        <v>46832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5"/>
        <v>44742</v>
      </c>
      <c r="B84" s="90">
        <f t="shared" ca="1" si="56"/>
        <v>1004.9481970000001</v>
      </c>
      <c r="C84" s="14">
        <f t="shared" si="41"/>
        <v>1000</v>
      </c>
      <c r="D84" s="63">
        <f t="shared" si="42"/>
        <v>44739</v>
      </c>
      <c r="E84" s="61">
        <f ca="1">IF(D84&lt;$B$1,VLOOKUP(D84,[1]DI!$A$4:$B$15000,2,FALSE),0)</f>
        <v>0.13150000000000001</v>
      </c>
      <c r="F84" s="14">
        <f t="shared" ca="1" si="43"/>
        <v>1.0004903700000001</v>
      </c>
      <c r="G84" s="92">
        <f t="shared" ca="1" si="65"/>
        <v>1.0332997882350199</v>
      </c>
      <c r="H84" s="92">
        <f t="shared" ca="1" si="44"/>
        <v>1.0292912966462699</v>
      </c>
      <c r="I84" s="14">
        <f t="shared" ca="1" si="57"/>
        <v>1.00389442</v>
      </c>
      <c r="J84" s="13">
        <f t="shared" si="45"/>
        <v>3.3599999999999998E-2</v>
      </c>
      <c r="K84" s="29">
        <f t="shared" si="46"/>
        <v>44732</v>
      </c>
      <c r="L84" s="2">
        <f t="shared" si="47"/>
        <v>8</v>
      </c>
      <c r="M84" s="17">
        <f t="shared" si="48"/>
        <v>8</v>
      </c>
      <c r="N84" s="12">
        <f t="shared" si="37"/>
        <v>1.001049689</v>
      </c>
      <c r="O84" s="12">
        <f t="shared" ca="1" si="38"/>
        <v>1.004948197</v>
      </c>
      <c r="P84" s="17">
        <f t="shared" si="49"/>
        <v>0</v>
      </c>
      <c r="Q84" s="14">
        <f t="shared" ca="1" si="39"/>
        <v>4.9481970000000004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44760</v>
      </c>
      <c r="V84" s="3"/>
      <c r="W84" s="4"/>
      <c r="X84" s="111">
        <f t="shared" si="53"/>
        <v>72</v>
      </c>
      <c r="Y84" s="93">
        <f t="shared" si="66"/>
        <v>46832</v>
      </c>
      <c r="Z84" s="114">
        <f t="shared" si="67"/>
        <v>1000</v>
      </c>
      <c r="AA84" s="94">
        <f t="shared" si="68"/>
        <v>19</v>
      </c>
      <c r="AB84" s="114">
        <f t="shared" si="69"/>
        <v>2.4948099899999998</v>
      </c>
      <c r="AC84" s="114">
        <f t="shared" si="70"/>
        <v>0</v>
      </c>
      <c r="AD84" s="112">
        <v>0</v>
      </c>
      <c r="AE84" s="114">
        <f t="shared" si="71"/>
        <v>2.4948099899999998</v>
      </c>
      <c r="AF84" s="111">
        <f t="shared" si="54"/>
        <v>72</v>
      </c>
      <c r="AG84" s="113" t="s">
        <v>59</v>
      </c>
      <c r="AH84" s="93">
        <f t="shared" si="72"/>
        <v>46861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5"/>
        <v>44743</v>
      </c>
      <c r="B85" s="90">
        <f t="shared" ca="1" si="56"/>
        <v>1005.572858</v>
      </c>
      <c r="C85" s="14">
        <f t="shared" si="41"/>
        <v>1000</v>
      </c>
      <c r="D85" s="63">
        <f t="shared" si="42"/>
        <v>44740</v>
      </c>
      <c r="E85" s="61">
        <f ca="1">IF(D85&lt;$B$1,VLOOKUP(D85,[1]DI!$A$4:$B$15000,2,FALSE),0)</f>
        <v>0.13150000000000001</v>
      </c>
      <c r="F85" s="14">
        <f t="shared" ca="1" si="43"/>
        <v>1.0004903700000001</v>
      </c>
      <c r="G85" s="92">
        <f t="shared" ca="1" si="65"/>
        <v>1.03380648745218</v>
      </c>
      <c r="H85" s="92">
        <f t="shared" ca="1" si="44"/>
        <v>1.0292912966462699</v>
      </c>
      <c r="I85" s="14">
        <f t="shared" ca="1" si="57"/>
        <v>1.0043867</v>
      </c>
      <c r="J85" s="13">
        <f t="shared" si="45"/>
        <v>3.3599999999999998E-2</v>
      </c>
      <c r="K85" s="29">
        <f t="shared" si="46"/>
        <v>44732</v>
      </c>
      <c r="L85" s="2">
        <f t="shared" si="47"/>
        <v>9</v>
      </c>
      <c r="M85" s="17">
        <f t="shared" si="48"/>
        <v>9</v>
      </c>
      <c r="N85" s="12">
        <f t="shared" si="37"/>
        <v>1.001180977</v>
      </c>
      <c r="O85" s="12">
        <f t="shared" ca="1" si="38"/>
        <v>1.0055728580000001</v>
      </c>
      <c r="P85" s="17">
        <f t="shared" si="49"/>
        <v>0</v>
      </c>
      <c r="Q85" s="14">
        <f t="shared" ca="1" si="39"/>
        <v>5.5728580000000001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44760</v>
      </c>
      <c r="V85" s="3"/>
      <c r="W85" s="4"/>
      <c r="X85" s="111">
        <f t="shared" si="53"/>
        <v>73</v>
      </c>
      <c r="Y85" s="93">
        <f t="shared" si="66"/>
        <v>46861</v>
      </c>
      <c r="Z85" s="114">
        <f t="shared" si="67"/>
        <v>1000</v>
      </c>
      <c r="AA85" s="94">
        <f t="shared" si="68"/>
        <v>20</v>
      </c>
      <c r="AB85" s="114">
        <f t="shared" si="69"/>
        <v>2.6262880000000002</v>
      </c>
      <c r="AC85" s="114">
        <f t="shared" si="70"/>
        <v>0</v>
      </c>
      <c r="AD85" s="112">
        <v>0</v>
      </c>
      <c r="AE85" s="114">
        <f t="shared" si="71"/>
        <v>2.6262880000000002</v>
      </c>
      <c r="AF85" s="111">
        <f t="shared" si="54"/>
        <v>73</v>
      </c>
      <c r="AG85" s="113" t="s">
        <v>59</v>
      </c>
      <c r="AH85" s="93">
        <f t="shared" si="72"/>
        <v>46891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5"/>
        <v>44746</v>
      </c>
      <c r="B86" s="90">
        <f t="shared" ca="1" si="56"/>
        <v>1006.19790599</v>
      </c>
      <c r="C86" s="14">
        <f t="shared" si="41"/>
        <v>1000</v>
      </c>
      <c r="D86" s="63">
        <f t="shared" si="42"/>
        <v>44741</v>
      </c>
      <c r="E86" s="61">
        <f ca="1">IF(D86&lt;$B$1,VLOOKUP(D86,[1]DI!$A$4:$B$15000,2,FALSE),0)</f>
        <v>0.13150000000000001</v>
      </c>
      <c r="F86" s="14">
        <f t="shared" ca="1" si="43"/>
        <v>1.0004903700000001</v>
      </c>
      <c r="G86" s="92">
        <f t="shared" ca="1" si="65"/>
        <v>1.0343134351394301</v>
      </c>
      <c r="H86" s="92">
        <f t="shared" ca="1" si="44"/>
        <v>1.0292912966462699</v>
      </c>
      <c r="I86" s="14">
        <f t="shared" ca="1" si="57"/>
        <v>1.0048792200000001</v>
      </c>
      <c r="J86" s="13">
        <f t="shared" si="45"/>
        <v>3.3599999999999998E-2</v>
      </c>
      <c r="K86" s="29">
        <f t="shared" si="46"/>
        <v>44732</v>
      </c>
      <c r="L86" s="2">
        <f t="shared" si="47"/>
        <v>10</v>
      </c>
      <c r="M86" s="17">
        <f t="shared" si="48"/>
        <v>10</v>
      </c>
      <c r="N86" s="12">
        <f t="shared" si="37"/>
        <v>1.0013122830000001</v>
      </c>
      <c r="O86" s="12">
        <f t="shared" ca="1" si="38"/>
        <v>1.0061979059999999</v>
      </c>
      <c r="P86" s="17">
        <f t="shared" si="49"/>
        <v>0</v>
      </c>
      <c r="Q86" s="14">
        <f t="shared" ca="1" si="39"/>
        <v>6.1979059899999998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44760</v>
      </c>
      <c r="V86" s="3"/>
      <c r="W86" s="4"/>
      <c r="X86" s="111">
        <f t="shared" si="53"/>
        <v>74</v>
      </c>
      <c r="Y86" s="93">
        <f t="shared" si="66"/>
        <v>46891</v>
      </c>
      <c r="Z86" s="114">
        <f t="shared" si="67"/>
        <v>1000</v>
      </c>
      <c r="AA86" s="94">
        <f t="shared" si="68"/>
        <v>20</v>
      </c>
      <c r="AB86" s="114">
        <f t="shared" si="69"/>
        <v>2.6262880000000002</v>
      </c>
      <c r="AC86" s="114">
        <f t="shared" si="70"/>
        <v>0</v>
      </c>
      <c r="AD86" s="112">
        <v>0</v>
      </c>
      <c r="AE86" s="114">
        <f t="shared" si="71"/>
        <v>2.6262880000000002</v>
      </c>
      <c r="AF86" s="111">
        <f t="shared" si="54"/>
        <v>74</v>
      </c>
      <c r="AG86" s="113" t="s">
        <v>59</v>
      </c>
      <c r="AH86" s="93">
        <f t="shared" si="72"/>
        <v>46923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5"/>
        <v>44747</v>
      </c>
      <c r="B87" s="90">
        <f t="shared" ca="1" si="56"/>
        <v>1006.823341</v>
      </c>
      <c r="C87" s="14">
        <f t="shared" si="41"/>
        <v>1000</v>
      </c>
      <c r="D87" s="63">
        <f t="shared" si="42"/>
        <v>44742</v>
      </c>
      <c r="E87" s="61">
        <f ca="1">IF(D87&lt;$B$1,VLOOKUP(D87,[1]DI!$A$4:$B$15000,2,FALSE),0)</f>
        <v>0.13150000000000001</v>
      </c>
      <c r="F87" s="14">
        <f t="shared" ca="1" si="43"/>
        <v>1.0004903700000001</v>
      </c>
      <c r="G87" s="92">
        <f t="shared" ca="1" si="65"/>
        <v>1.0348206314186199</v>
      </c>
      <c r="H87" s="92">
        <f t="shared" ca="1" si="44"/>
        <v>1.0292912966462699</v>
      </c>
      <c r="I87" s="14">
        <f t="shared" ca="1" si="57"/>
        <v>1.0053719800000001</v>
      </c>
      <c r="J87" s="13">
        <f t="shared" si="45"/>
        <v>3.3599999999999998E-2</v>
      </c>
      <c r="K87" s="29">
        <f t="shared" si="46"/>
        <v>44732</v>
      </c>
      <c r="L87" s="2">
        <f t="shared" si="47"/>
        <v>11</v>
      </c>
      <c r="M87" s="17">
        <f t="shared" si="48"/>
        <v>11</v>
      </c>
      <c r="N87" s="12">
        <f t="shared" si="37"/>
        <v>1.001443606</v>
      </c>
      <c r="O87" s="12">
        <f t="shared" ca="1" si="38"/>
        <v>1.006823341</v>
      </c>
      <c r="P87" s="17">
        <f t="shared" si="49"/>
        <v>0</v>
      </c>
      <c r="Q87" s="14">
        <f t="shared" ca="1" si="39"/>
        <v>6.8233410000000001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44760</v>
      </c>
      <c r="V87" s="3"/>
      <c r="W87" s="4"/>
      <c r="X87" s="111">
        <f t="shared" si="53"/>
        <v>75</v>
      </c>
      <c r="Y87" s="93">
        <f t="shared" si="66"/>
        <v>46923</v>
      </c>
      <c r="Z87" s="114">
        <f t="shared" si="67"/>
        <v>1000</v>
      </c>
      <c r="AA87" s="94">
        <f t="shared" si="68"/>
        <v>21</v>
      </c>
      <c r="AB87" s="114">
        <f t="shared" si="69"/>
        <v>2.7577839900000001</v>
      </c>
      <c r="AC87" s="114">
        <f t="shared" si="70"/>
        <v>0</v>
      </c>
      <c r="AD87" s="112">
        <v>0</v>
      </c>
      <c r="AE87" s="114">
        <f t="shared" si="71"/>
        <v>2.7577839900000001</v>
      </c>
      <c r="AF87" s="111">
        <f t="shared" si="54"/>
        <v>75</v>
      </c>
      <c r="AG87" s="113" t="s">
        <v>51</v>
      </c>
      <c r="AH87" s="93">
        <f t="shared" si="72"/>
        <v>46952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5"/>
        <v>44748</v>
      </c>
      <c r="B88" s="90">
        <f t="shared" ca="1" si="56"/>
        <v>1007.44917299</v>
      </c>
      <c r="C88" s="14">
        <f t="shared" si="41"/>
        <v>1000</v>
      </c>
      <c r="D88" s="63">
        <f t="shared" si="42"/>
        <v>44743</v>
      </c>
      <c r="E88" s="61">
        <f ca="1">IF(D88&lt;$B$1,VLOOKUP(D88,[1]DI!$A$4:$B$15000,2,FALSE),0)</f>
        <v>0.13150000000000001</v>
      </c>
      <c r="F88" s="14">
        <f t="shared" ca="1" si="43"/>
        <v>1.0004903700000001</v>
      </c>
      <c r="G88" s="92">
        <f t="shared" ca="1" si="65"/>
        <v>1.0353280764116499</v>
      </c>
      <c r="H88" s="92">
        <f t="shared" ca="1" si="44"/>
        <v>1.0292912966462699</v>
      </c>
      <c r="I88" s="14">
        <f t="shared" ca="1" si="57"/>
        <v>1.0058649900000001</v>
      </c>
      <c r="J88" s="13">
        <f t="shared" si="45"/>
        <v>3.3599999999999998E-2</v>
      </c>
      <c r="K88" s="29">
        <f t="shared" si="46"/>
        <v>44732</v>
      </c>
      <c r="L88" s="2">
        <f t="shared" si="47"/>
        <v>12</v>
      </c>
      <c r="M88" s="17">
        <f t="shared" si="48"/>
        <v>12</v>
      </c>
      <c r="N88" s="12">
        <f t="shared" si="37"/>
        <v>1.0015749460000001</v>
      </c>
      <c r="O88" s="12">
        <f t="shared" ca="1" si="38"/>
        <v>1.0074491729999999</v>
      </c>
      <c r="P88" s="17">
        <f t="shared" si="49"/>
        <v>0</v>
      </c>
      <c r="Q88" s="14">
        <f t="shared" ca="1" si="39"/>
        <v>7.4491729900000001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44760</v>
      </c>
      <c r="V88" s="3"/>
      <c r="W88" s="4"/>
      <c r="X88" s="111">
        <f t="shared" si="53"/>
        <v>76</v>
      </c>
      <c r="Y88" s="93">
        <f t="shared" si="66"/>
        <v>46952</v>
      </c>
      <c r="Z88" s="114">
        <f t="shared" si="67"/>
        <v>1000</v>
      </c>
      <c r="AA88" s="94">
        <f t="shared" si="68"/>
        <v>21</v>
      </c>
      <c r="AB88" s="114">
        <f t="shared" si="69"/>
        <v>2.7577839900000001</v>
      </c>
      <c r="AC88" s="114">
        <f t="shared" si="70"/>
        <v>0</v>
      </c>
      <c r="AD88" s="112">
        <v>0</v>
      </c>
      <c r="AE88" s="114">
        <f t="shared" si="71"/>
        <v>2.7577839900000001</v>
      </c>
      <c r="AF88" s="111">
        <f t="shared" si="54"/>
        <v>76</v>
      </c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5"/>
        <v>44749</v>
      </c>
      <c r="B89" s="90">
        <f t="shared" ca="1" si="56"/>
        <v>1008.07538299</v>
      </c>
      <c r="C89" s="14">
        <f t="shared" si="41"/>
        <v>1000</v>
      </c>
      <c r="D89" s="63">
        <f t="shared" si="42"/>
        <v>44746</v>
      </c>
      <c r="E89" s="61">
        <f ca="1">IF(D89&lt;$B$1,VLOOKUP(D89,[1]DI!$A$4:$B$15000,2,FALSE),0)</f>
        <v>0.13150000000000001</v>
      </c>
      <c r="F89" s="14">
        <f t="shared" ca="1" si="43"/>
        <v>1.0004903700000001</v>
      </c>
      <c r="G89" s="92">
        <f t="shared" ca="1" si="65"/>
        <v>1.0358357702404799</v>
      </c>
      <c r="H89" s="92">
        <f t="shared" ca="1" si="44"/>
        <v>1.0292912966462699</v>
      </c>
      <c r="I89" s="14">
        <f t="shared" ca="1" si="57"/>
        <v>1.00635823</v>
      </c>
      <c r="J89" s="13">
        <f t="shared" si="45"/>
        <v>3.3599999999999998E-2</v>
      </c>
      <c r="K89" s="29">
        <f t="shared" si="46"/>
        <v>44732</v>
      </c>
      <c r="L89" s="2">
        <f t="shared" si="47"/>
        <v>13</v>
      </c>
      <c r="M89" s="17">
        <f t="shared" si="48"/>
        <v>13</v>
      </c>
      <c r="N89" s="12">
        <f t="shared" si="37"/>
        <v>1.001706304</v>
      </c>
      <c r="O89" s="12">
        <f t="shared" ca="1" si="38"/>
        <v>1.008075383</v>
      </c>
      <c r="P89" s="17">
        <f t="shared" si="49"/>
        <v>0</v>
      </c>
      <c r="Q89" s="14">
        <f t="shared" ca="1" si="39"/>
        <v>8.0753829899999996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44760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5"/>
        <v>44750</v>
      </c>
      <c r="B90" s="90">
        <f t="shared" ca="1" si="56"/>
        <v>1008.70198899</v>
      </c>
      <c r="C90" s="14">
        <f t="shared" si="41"/>
        <v>1000</v>
      </c>
      <c r="D90" s="63">
        <f t="shared" si="42"/>
        <v>44747</v>
      </c>
      <c r="E90" s="61">
        <f ca="1">IF(D90&lt;$B$1,VLOOKUP(D90,[1]DI!$A$4:$B$15000,2,FALSE),0)</f>
        <v>0.13150000000000001</v>
      </c>
      <c r="F90" s="14">
        <f t="shared" ca="1" si="43"/>
        <v>1.0004903700000001</v>
      </c>
      <c r="G90" s="92">
        <f t="shared" ca="1" si="65"/>
        <v>1.03634371302713</v>
      </c>
      <c r="H90" s="92">
        <f t="shared" ca="1" si="44"/>
        <v>1.0292912966462699</v>
      </c>
      <c r="I90" s="14">
        <f t="shared" ca="1" si="57"/>
        <v>1.00685172</v>
      </c>
      <c r="J90" s="13">
        <f t="shared" si="45"/>
        <v>3.3599999999999998E-2</v>
      </c>
      <c r="K90" s="29">
        <f t="shared" si="46"/>
        <v>44732</v>
      </c>
      <c r="L90" s="2">
        <f t="shared" si="47"/>
        <v>14</v>
      </c>
      <c r="M90" s="17">
        <f t="shared" si="48"/>
        <v>14</v>
      </c>
      <c r="N90" s="12">
        <f t="shared" si="37"/>
        <v>1.001837678</v>
      </c>
      <c r="O90" s="12">
        <f t="shared" ca="1" si="38"/>
        <v>1.008701989</v>
      </c>
      <c r="P90" s="17">
        <f t="shared" si="49"/>
        <v>0</v>
      </c>
      <c r="Q90" s="14">
        <f t="shared" ca="1" si="39"/>
        <v>8.7019889900000003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44760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5"/>
        <v>44753</v>
      </c>
      <c r="B91" s="90">
        <f t="shared" ca="1" si="56"/>
        <v>1009.32898399</v>
      </c>
      <c r="C91" s="14">
        <f t="shared" si="41"/>
        <v>1000</v>
      </c>
      <c r="D91" s="63">
        <f t="shared" si="42"/>
        <v>44748</v>
      </c>
      <c r="E91" s="61">
        <f ca="1">IF(D91&lt;$B$1,VLOOKUP(D91,[1]DI!$A$4:$B$15000,2,FALSE),0)</f>
        <v>0.13150000000000001</v>
      </c>
      <c r="F91" s="14">
        <f t="shared" ca="1" si="43"/>
        <v>1.0004903700000001</v>
      </c>
      <c r="G91" s="92">
        <f t="shared" ca="1" si="65"/>
        <v>1.0368519048936899</v>
      </c>
      <c r="H91" s="92">
        <f t="shared" ca="1" si="44"/>
        <v>1.0292912966462699</v>
      </c>
      <c r="I91" s="14">
        <f t="shared" ca="1" si="57"/>
        <v>1.0073454500000001</v>
      </c>
      <c r="J91" s="13">
        <f t="shared" si="45"/>
        <v>3.3599999999999998E-2</v>
      </c>
      <c r="K91" s="29">
        <f t="shared" si="46"/>
        <v>44732</v>
      </c>
      <c r="L91" s="2">
        <f t="shared" si="47"/>
        <v>15</v>
      </c>
      <c r="M91" s="17">
        <f t="shared" si="48"/>
        <v>15</v>
      </c>
      <c r="N91" s="12">
        <f t="shared" si="37"/>
        <v>1.0019690699999999</v>
      </c>
      <c r="O91" s="12">
        <f t="shared" ca="1" si="38"/>
        <v>1.0093289839999999</v>
      </c>
      <c r="P91" s="17">
        <f t="shared" si="49"/>
        <v>0</v>
      </c>
      <c r="Q91" s="14">
        <f t="shared" ca="1" si="39"/>
        <v>9.3289839899999993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44760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5"/>
        <v>44754</v>
      </c>
      <c r="B92" s="90">
        <f t="shared" ca="1" si="56"/>
        <v>1009.95636599</v>
      </c>
      <c r="C92" s="14">
        <f t="shared" si="41"/>
        <v>1000</v>
      </c>
      <c r="D92" s="63">
        <f t="shared" si="42"/>
        <v>44749</v>
      </c>
      <c r="E92" s="61">
        <f ca="1">IF(D92&lt;$B$1,VLOOKUP(D92,[1]DI!$A$4:$B$15000,2,FALSE),0)</f>
        <v>0.13150000000000001</v>
      </c>
      <c r="F92" s="14">
        <f t="shared" ca="1" si="43"/>
        <v>1.0004903700000001</v>
      </c>
      <c r="G92" s="92">
        <f t="shared" ca="1" si="65"/>
        <v>1.03736034596229</v>
      </c>
      <c r="H92" s="92">
        <f t="shared" ca="1" si="44"/>
        <v>1.0292912966462699</v>
      </c>
      <c r="I92" s="14">
        <f t="shared" ca="1" si="57"/>
        <v>1.00783942</v>
      </c>
      <c r="J92" s="13">
        <f t="shared" si="45"/>
        <v>3.3599999999999998E-2</v>
      </c>
      <c r="K92" s="29">
        <f t="shared" si="46"/>
        <v>44732</v>
      </c>
      <c r="L92" s="2">
        <f t="shared" si="47"/>
        <v>16</v>
      </c>
      <c r="M92" s="17">
        <f t="shared" si="48"/>
        <v>16</v>
      </c>
      <c r="N92" s="12">
        <f t="shared" si="37"/>
        <v>1.0021004790000001</v>
      </c>
      <c r="O92" s="12">
        <f t="shared" ca="1" si="38"/>
        <v>1.0099563659999999</v>
      </c>
      <c r="P92" s="17">
        <f t="shared" si="49"/>
        <v>0</v>
      </c>
      <c r="Q92" s="14">
        <f t="shared" ca="1" si="39"/>
        <v>9.9563659900000001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44760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5"/>
        <v>44755</v>
      </c>
      <c r="B93" s="90">
        <f t="shared" ca="1" si="56"/>
        <v>1010.584146</v>
      </c>
      <c r="C93" s="14">
        <f t="shared" si="41"/>
        <v>1000</v>
      </c>
      <c r="D93" s="63">
        <f t="shared" si="42"/>
        <v>44750</v>
      </c>
      <c r="E93" s="61">
        <f ca="1">IF(D93&lt;$B$1,VLOOKUP(D93,[1]DI!$A$4:$B$15000,2,FALSE),0)</f>
        <v>0.13150000000000001</v>
      </c>
      <c r="F93" s="14">
        <f t="shared" ca="1" si="43"/>
        <v>1.0004903700000001</v>
      </c>
      <c r="G93" s="92">
        <f t="shared" ca="1" si="65"/>
        <v>1.0378690363551399</v>
      </c>
      <c r="H93" s="92">
        <f t="shared" ca="1" si="44"/>
        <v>1.0292912966462699</v>
      </c>
      <c r="I93" s="14">
        <f t="shared" ca="1" si="57"/>
        <v>1.00833364</v>
      </c>
      <c r="J93" s="13">
        <f t="shared" si="45"/>
        <v>3.3599999999999998E-2</v>
      </c>
      <c r="K93" s="29">
        <f t="shared" si="46"/>
        <v>44732</v>
      </c>
      <c r="L93" s="2">
        <f t="shared" si="47"/>
        <v>17</v>
      </c>
      <c r="M93" s="17">
        <f t="shared" si="48"/>
        <v>17</v>
      </c>
      <c r="N93" s="12">
        <f t="shared" si="37"/>
        <v>1.002231906</v>
      </c>
      <c r="O93" s="12">
        <f t="shared" ca="1" si="38"/>
        <v>1.010584146</v>
      </c>
      <c r="P93" s="17">
        <f t="shared" si="49"/>
        <v>0</v>
      </c>
      <c r="Q93" s="14">
        <f t="shared" ca="1" si="39"/>
        <v>10.584146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44760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5"/>
        <v>44756</v>
      </c>
      <c r="B94" s="90">
        <f t="shared" ca="1" si="56"/>
        <v>1011.212303</v>
      </c>
      <c r="C94" s="14">
        <f t="shared" si="41"/>
        <v>1000</v>
      </c>
      <c r="D94" s="63">
        <f t="shared" si="42"/>
        <v>44753</v>
      </c>
      <c r="E94" s="61">
        <f ca="1">IF(D94&lt;$B$1,VLOOKUP(D94,[1]DI!$A$4:$B$15000,2,FALSE),0)</f>
        <v>0.13150000000000001</v>
      </c>
      <c r="F94" s="14">
        <f t="shared" ca="1" si="43"/>
        <v>1.0004903700000001</v>
      </c>
      <c r="G94" s="92">
        <f t="shared" ca="1" si="65"/>
        <v>1.0383779761945</v>
      </c>
      <c r="H94" s="92">
        <f t="shared" ca="1" si="44"/>
        <v>1.0292912966462699</v>
      </c>
      <c r="I94" s="14">
        <f t="shared" ca="1" si="57"/>
        <v>1.00882809</v>
      </c>
      <c r="J94" s="13">
        <f t="shared" si="45"/>
        <v>3.3599999999999998E-2</v>
      </c>
      <c r="K94" s="29">
        <f t="shared" si="46"/>
        <v>44732</v>
      </c>
      <c r="L94" s="2">
        <f t="shared" si="47"/>
        <v>18</v>
      </c>
      <c r="M94" s="17">
        <f t="shared" si="48"/>
        <v>18</v>
      </c>
      <c r="N94" s="12">
        <f t="shared" si="37"/>
        <v>1.0023633489999999</v>
      </c>
      <c r="O94" s="12">
        <f t="shared" ca="1" si="38"/>
        <v>1.011212303</v>
      </c>
      <c r="P94" s="17">
        <f t="shared" si="49"/>
        <v>0</v>
      </c>
      <c r="Q94" s="14">
        <f t="shared" ca="1" si="39"/>
        <v>11.212303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44760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5"/>
        <v>44757</v>
      </c>
      <c r="B95" s="90">
        <f t="shared" ca="1" si="56"/>
        <v>1011.840859</v>
      </c>
      <c r="C95" s="14">
        <f t="shared" si="41"/>
        <v>1000</v>
      </c>
      <c r="D95" s="63">
        <f t="shared" si="42"/>
        <v>44754</v>
      </c>
      <c r="E95" s="61">
        <f ca="1">IF(D95&lt;$B$1,VLOOKUP(D95,[1]DI!$A$4:$B$15000,2,FALSE),0)</f>
        <v>0.13150000000000001</v>
      </c>
      <c r="F95" s="14">
        <f t="shared" ca="1" si="43"/>
        <v>1.0004903700000001</v>
      </c>
      <c r="G95" s="92">
        <f t="shared" ca="1" si="65"/>
        <v>1.0388871656026899</v>
      </c>
      <c r="H95" s="92">
        <f t="shared" ca="1" si="44"/>
        <v>1.0292912966462699</v>
      </c>
      <c r="I95" s="14">
        <f t="shared" ca="1" si="57"/>
        <v>1.0093227899999999</v>
      </c>
      <c r="J95" s="13">
        <f t="shared" si="45"/>
        <v>3.3599999999999998E-2</v>
      </c>
      <c r="K95" s="29">
        <f t="shared" si="46"/>
        <v>44732</v>
      </c>
      <c r="L95" s="2">
        <f t="shared" si="47"/>
        <v>19</v>
      </c>
      <c r="M95" s="17">
        <f t="shared" si="48"/>
        <v>19</v>
      </c>
      <c r="N95" s="12">
        <f t="shared" si="37"/>
        <v>1.00249481</v>
      </c>
      <c r="O95" s="12">
        <f t="shared" ca="1" si="38"/>
        <v>1.0118408590000001</v>
      </c>
      <c r="P95" s="17">
        <f t="shared" si="49"/>
        <v>0</v>
      </c>
      <c r="Q95" s="14">
        <f t="shared" ca="1" si="39"/>
        <v>11.840859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44760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5"/>
        <v>44760</v>
      </c>
      <c r="B96" s="90">
        <f t="shared" ca="1" si="56"/>
        <v>1012.469802</v>
      </c>
      <c r="C96" s="14">
        <f t="shared" si="41"/>
        <v>1000</v>
      </c>
      <c r="D96" s="63">
        <f t="shared" si="42"/>
        <v>44755</v>
      </c>
      <c r="E96" s="61">
        <f ca="1">IF(D96&lt;$B$1,VLOOKUP(D96,[1]DI!$A$4:$B$15000,2,FALSE),0)</f>
        <v>0.13150000000000001</v>
      </c>
      <c r="F96" s="14">
        <f t="shared" ca="1" si="43"/>
        <v>1.0004903700000001</v>
      </c>
      <c r="G96" s="92">
        <f t="shared" ca="1" si="65"/>
        <v>1.0393966047020899</v>
      </c>
      <c r="H96" s="92">
        <f t="shared" ca="1" si="44"/>
        <v>1.0292912966462699</v>
      </c>
      <c r="I96" s="14">
        <f t="shared" ca="1" si="57"/>
        <v>1.00981773</v>
      </c>
      <c r="J96" s="13">
        <f t="shared" si="45"/>
        <v>3.3599999999999998E-2</v>
      </c>
      <c r="K96" s="29">
        <f t="shared" si="46"/>
        <v>44732</v>
      </c>
      <c r="L96" s="2">
        <f t="shared" si="47"/>
        <v>20</v>
      </c>
      <c r="M96" s="17">
        <f t="shared" si="48"/>
        <v>20</v>
      </c>
      <c r="N96" s="12">
        <f t="shared" si="37"/>
        <v>1.0026262880000001</v>
      </c>
      <c r="O96" s="12">
        <f t="shared" ca="1" si="38"/>
        <v>1.012469802</v>
      </c>
      <c r="P96" s="17">
        <f t="shared" si="49"/>
        <v>4</v>
      </c>
      <c r="Q96" s="14">
        <f t="shared" ca="1" si="39"/>
        <v>12.469802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44760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5"/>
        <v>44761</v>
      </c>
      <c r="B97" s="90">
        <f t="shared" ca="1" si="56"/>
        <v>1000.62158499</v>
      </c>
      <c r="C97" s="14">
        <f t="shared" si="41"/>
        <v>1000</v>
      </c>
      <c r="D97" s="63">
        <f t="shared" si="42"/>
        <v>44756</v>
      </c>
      <c r="E97" s="61">
        <f ca="1">IF(D97&lt;$B$1,VLOOKUP(D97,[1]DI!$A$4:$B$15000,2,FALSE),0)</f>
        <v>0.13150000000000001</v>
      </c>
      <c r="F97" s="14">
        <f t="shared" ca="1" si="43"/>
        <v>1.0004903700000001</v>
      </c>
      <c r="G97" s="92">
        <f t="shared" ca="1" si="65"/>
        <v>1.03990629361514</v>
      </c>
      <c r="H97" s="92">
        <f t="shared" ca="1" si="44"/>
        <v>1.0393966047020899</v>
      </c>
      <c r="I97" s="14">
        <f t="shared" ca="1" si="57"/>
        <v>1.0004903700000001</v>
      </c>
      <c r="J97" s="13">
        <f t="shared" si="45"/>
        <v>3.3599999999999998E-2</v>
      </c>
      <c r="K97" s="29">
        <f t="shared" si="46"/>
        <v>44760</v>
      </c>
      <c r="L97" s="2">
        <f t="shared" si="47"/>
        <v>1</v>
      </c>
      <c r="M97" s="17">
        <f t="shared" si="48"/>
        <v>1</v>
      </c>
      <c r="N97" s="12">
        <f t="shared" si="37"/>
        <v>1.0001311509999999</v>
      </c>
      <c r="O97" s="12">
        <f t="shared" ca="1" si="38"/>
        <v>1.000621585</v>
      </c>
      <c r="P97" s="17">
        <f t="shared" si="49"/>
        <v>0</v>
      </c>
      <c r="Q97" s="14">
        <f t="shared" ca="1" si="39"/>
        <v>0.62158499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44791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5"/>
        <v>44762</v>
      </c>
      <c r="B98" s="90">
        <f t="shared" ca="1" si="56"/>
        <v>1001.24355599</v>
      </c>
      <c r="C98" s="14">
        <f t="shared" si="41"/>
        <v>1000</v>
      </c>
      <c r="D98" s="63">
        <f t="shared" si="42"/>
        <v>44757</v>
      </c>
      <c r="E98" s="61">
        <f ca="1">IF(D98&lt;$B$1,VLOOKUP(D98,[1]DI!$A$4:$B$15000,2,FALSE),0)</f>
        <v>0.13150000000000001</v>
      </c>
      <c r="F98" s="14">
        <f t="shared" ca="1" si="43"/>
        <v>1.0004903700000001</v>
      </c>
      <c r="G98" s="92">
        <f t="shared" ca="1" si="65"/>
        <v>1.04041623246434</v>
      </c>
      <c r="H98" s="92">
        <f t="shared" ca="1" si="44"/>
        <v>1.0393966047020899</v>
      </c>
      <c r="I98" s="14">
        <f t="shared" ca="1" si="57"/>
        <v>1.00098098</v>
      </c>
      <c r="J98" s="13">
        <f t="shared" si="45"/>
        <v>3.3599999999999998E-2</v>
      </c>
      <c r="K98" s="29">
        <f t="shared" si="46"/>
        <v>44760</v>
      </c>
      <c r="L98" s="2">
        <f t="shared" si="47"/>
        <v>2</v>
      </c>
      <c r="M98" s="17">
        <f t="shared" si="48"/>
        <v>2</v>
      </c>
      <c r="N98" s="12">
        <f t="shared" si="37"/>
        <v>1.000262319</v>
      </c>
      <c r="O98" s="12">
        <f t="shared" ca="1" si="38"/>
        <v>1.0012435559999999</v>
      </c>
      <c r="P98" s="17">
        <f t="shared" si="49"/>
        <v>0</v>
      </c>
      <c r="Q98" s="14">
        <f t="shared" ca="1" si="39"/>
        <v>1.2435559899999999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44791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5"/>
        <v>44763</v>
      </c>
      <c r="B99" s="90">
        <f t="shared" ca="1" si="56"/>
        <v>1001.865913</v>
      </c>
      <c r="C99" s="14">
        <f t="shared" si="41"/>
        <v>1000</v>
      </c>
      <c r="D99" s="63">
        <f t="shared" si="42"/>
        <v>44760</v>
      </c>
      <c r="E99" s="61">
        <f ca="1">IF(D99&lt;$B$1,VLOOKUP(D99,[1]DI!$A$4:$B$15000,2,FALSE),0)</f>
        <v>0.13150000000000001</v>
      </c>
      <c r="F99" s="14">
        <f t="shared" ca="1" si="43"/>
        <v>1.0004903700000001</v>
      </c>
      <c r="G99" s="92">
        <f t="shared" ca="1" si="65"/>
        <v>1.04092642137225</v>
      </c>
      <c r="H99" s="92">
        <f t="shared" ca="1" si="44"/>
        <v>1.0393966047020899</v>
      </c>
      <c r="I99" s="14">
        <f t="shared" ca="1" si="57"/>
        <v>1.0014718300000001</v>
      </c>
      <c r="J99" s="13">
        <f t="shared" si="45"/>
        <v>3.3599999999999998E-2</v>
      </c>
      <c r="K99" s="29">
        <f t="shared" si="46"/>
        <v>44760</v>
      </c>
      <c r="L99" s="2">
        <f t="shared" si="47"/>
        <v>3</v>
      </c>
      <c r="M99" s="17">
        <f t="shared" si="48"/>
        <v>3</v>
      </c>
      <c r="N99" s="12">
        <f t="shared" si="37"/>
        <v>1.000393504</v>
      </c>
      <c r="O99" s="12">
        <f t="shared" ca="1" si="38"/>
        <v>1.0018659130000001</v>
      </c>
      <c r="P99" s="17">
        <f t="shared" si="49"/>
        <v>0</v>
      </c>
      <c r="Q99" s="14">
        <f t="shared" ca="1" si="39"/>
        <v>1.8659129999999999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44791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5"/>
        <v>44764</v>
      </c>
      <c r="B100" s="90">
        <f t="shared" ca="1" si="56"/>
        <v>1002.488657</v>
      </c>
      <c r="C100" s="14">
        <f t="shared" si="41"/>
        <v>1000</v>
      </c>
      <c r="D100" s="63">
        <f t="shared" si="42"/>
        <v>44761</v>
      </c>
      <c r="E100" s="61">
        <f ca="1">IF(D100&lt;$B$1,VLOOKUP(D100,[1]DI!$A$4:$B$15000,2,FALSE),0)</f>
        <v>0.13150000000000001</v>
      </c>
      <c r="F100" s="14">
        <f t="shared" ca="1" si="43"/>
        <v>1.0004903700000001</v>
      </c>
      <c r="G100" s="92">
        <f t="shared" ca="1" si="65"/>
        <v>1.0414368604615001</v>
      </c>
      <c r="H100" s="92">
        <f t="shared" ca="1" si="44"/>
        <v>1.0393966047020899</v>
      </c>
      <c r="I100" s="14">
        <f t="shared" ca="1" si="57"/>
        <v>1.00196292</v>
      </c>
      <c r="J100" s="13">
        <f t="shared" si="45"/>
        <v>3.3599999999999998E-2</v>
      </c>
      <c r="K100" s="29">
        <f t="shared" si="46"/>
        <v>44760</v>
      </c>
      <c r="L100" s="2">
        <f t="shared" si="47"/>
        <v>4</v>
      </c>
      <c r="M100" s="17">
        <f t="shared" si="48"/>
        <v>4</v>
      </c>
      <c r="N100" s="12">
        <f t="shared" si="37"/>
        <v>1.0005247070000001</v>
      </c>
      <c r="O100" s="12">
        <f t="shared" ca="1" si="38"/>
        <v>1.002488657</v>
      </c>
      <c r="P100" s="17">
        <f t="shared" si="49"/>
        <v>0</v>
      </c>
      <c r="Q100" s="14">
        <f t="shared" ca="1" si="39"/>
        <v>2.4886569999999999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44791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5"/>
        <v>44767</v>
      </c>
      <c r="B101" s="90">
        <f t="shared" ca="1" si="56"/>
        <v>1003.111796</v>
      </c>
      <c r="C101" s="14">
        <f t="shared" si="41"/>
        <v>1000</v>
      </c>
      <c r="D101" s="63">
        <f t="shared" si="42"/>
        <v>44762</v>
      </c>
      <c r="E101" s="61">
        <f ca="1">IF(D101&lt;$B$1,VLOOKUP(D101,[1]DI!$A$4:$B$15000,2,FALSE),0)</f>
        <v>0.13150000000000001</v>
      </c>
      <c r="F101" s="14">
        <f t="shared" ca="1" si="43"/>
        <v>1.0004903700000001</v>
      </c>
      <c r="G101" s="92">
        <f t="shared" ca="1" si="65"/>
        <v>1.0419475498547599</v>
      </c>
      <c r="H101" s="92">
        <f t="shared" ca="1" si="44"/>
        <v>1.0393966047020899</v>
      </c>
      <c r="I101" s="14">
        <f t="shared" ca="1" si="57"/>
        <v>1.0024542599999999</v>
      </c>
      <c r="J101" s="13">
        <f t="shared" si="45"/>
        <v>3.3599999999999998E-2</v>
      </c>
      <c r="K101" s="29">
        <f t="shared" si="46"/>
        <v>44760</v>
      </c>
      <c r="L101" s="2">
        <f t="shared" si="47"/>
        <v>5</v>
      </c>
      <c r="M101" s="17">
        <f t="shared" si="48"/>
        <v>5</v>
      </c>
      <c r="N101" s="12">
        <f t="shared" si="37"/>
        <v>1.0006559260000001</v>
      </c>
      <c r="O101" s="12">
        <f t="shared" ca="1" si="38"/>
        <v>1.003111796</v>
      </c>
      <c r="P101" s="17">
        <f t="shared" si="49"/>
        <v>0</v>
      </c>
      <c r="Q101" s="14">
        <f t="shared" ca="1" si="39"/>
        <v>3.111796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44791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5"/>
        <v>44768</v>
      </c>
      <c r="B102" s="90">
        <f t="shared" ca="1" si="56"/>
        <v>1003.735312</v>
      </c>
      <c r="C102" s="14">
        <f t="shared" si="41"/>
        <v>1000</v>
      </c>
      <c r="D102" s="63">
        <f t="shared" si="42"/>
        <v>44763</v>
      </c>
      <c r="E102" s="61">
        <f ca="1">IF(D102&lt;$B$1,VLOOKUP(D102,[1]DI!$A$4:$B$15000,2,FALSE),0)</f>
        <v>0.13150000000000001</v>
      </c>
      <c r="F102" s="14">
        <f t="shared" ca="1" si="43"/>
        <v>1.0004903700000001</v>
      </c>
      <c r="G102" s="92">
        <f t="shared" ca="1" si="65"/>
        <v>1.0424584896747799</v>
      </c>
      <c r="H102" s="92">
        <f t="shared" ca="1" si="44"/>
        <v>1.0393966047020899</v>
      </c>
      <c r="I102" s="14">
        <f t="shared" ca="1" si="57"/>
        <v>1.00294583</v>
      </c>
      <c r="J102" s="13">
        <f t="shared" si="45"/>
        <v>3.3599999999999998E-2</v>
      </c>
      <c r="K102" s="29">
        <f t="shared" si="46"/>
        <v>44760</v>
      </c>
      <c r="L102" s="2">
        <f t="shared" si="47"/>
        <v>6</v>
      </c>
      <c r="M102" s="17">
        <f t="shared" si="48"/>
        <v>6</v>
      </c>
      <c r="N102" s="12">
        <f t="shared" si="37"/>
        <v>1.000787163</v>
      </c>
      <c r="O102" s="12">
        <f t="shared" ca="1" si="38"/>
        <v>1.0037353120000001</v>
      </c>
      <c r="P102" s="17">
        <f t="shared" si="49"/>
        <v>0</v>
      </c>
      <c r="Q102" s="14">
        <f t="shared" ca="1" si="39"/>
        <v>3.735312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44791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5"/>
        <v>44769</v>
      </c>
      <c r="B103" s="90">
        <f t="shared" ca="1" si="56"/>
        <v>1004.3592139899999</v>
      </c>
      <c r="C103" s="14">
        <f t="shared" si="41"/>
        <v>1000</v>
      </c>
      <c r="D103" s="63">
        <f t="shared" si="42"/>
        <v>44764</v>
      </c>
      <c r="E103" s="61">
        <f ca="1">IF(D103&lt;$B$1,VLOOKUP(D103,[1]DI!$A$4:$B$15000,2,FALSE),0)</f>
        <v>0.13150000000000001</v>
      </c>
      <c r="F103" s="14">
        <f t="shared" ca="1" si="43"/>
        <v>1.0004903700000001</v>
      </c>
      <c r="G103" s="92">
        <f t="shared" ca="1" si="65"/>
        <v>1.04296968004436</v>
      </c>
      <c r="H103" s="92">
        <f t="shared" ca="1" si="44"/>
        <v>1.0393966047020899</v>
      </c>
      <c r="I103" s="14">
        <f t="shared" ca="1" si="57"/>
        <v>1.00343764</v>
      </c>
      <c r="J103" s="13">
        <f t="shared" si="45"/>
        <v>3.3599999999999998E-2</v>
      </c>
      <c r="K103" s="29">
        <f t="shared" si="46"/>
        <v>44760</v>
      </c>
      <c r="L103" s="2">
        <f t="shared" si="47"/>
        <v>7</v>
      </c>
      <c r="M103" s="17">
        <f t="shared" si="48"/>
        <v>7</v>
      </c>
      <c r="N103" s="12">
        <f t="shared" si="37"/>
        <v>1.0009184170000001</v>
      </c>
      <c r="O103" s="12">
        <f t="shared" ca="1" si="38"/>
        <v>1.0043592139999999</v>
      </c>
      <c r="P103" s="17">
        <f t="shared" si="49"/>
        <v>0</v>
      </c>
      <c r="Q103" s="14">
        <f t="shared" ca="1" si="39"/>
        <v>4.3592139899999998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44791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5"/>
        <v>44770</v>
      </c>
      <c r="B104" s="90">
        <f t="shared" ca="1" si="56"/>
        <v>1004.983514</v>
      </c>
      <c r="C104" s="14">
        <f t="shared" si="41"/>
        <v>1000</v>
      </c>
      <c r="D104" s="63">
        <f t="shared" si="42"/>
        <v>44767</v>
      </c>
      <c r="E104" s="61">
        <f ca="1">IF(D104&lt;$B$1,VLOOKUP(D104,[1]DI!$A$4:$B$15000,2,FALSE),0)</f>
        <v>0.13150000000000001</v>
      </c>
      <c r="F104" s="14">
        <f t="shared" ca="1" si="43"/>
        <v>1.0004903700000001</v>
      </c>
      <c r="G104" s="92">
        <f t="shared" ca="1" si="65"/>
        <v>1.0434811210863599</v>
      </c>
      <c r="H104" s="92">
        <f t="shared" ca="1" si="44"/>
        <v>1.0393966047020899</v>
      </c>
      <c r="I104" s="14">
        <f t="shared" ca="1" si="57"/>
        <v>1.0039297</v>
      </c>
      <c r="J104" s="13">
        <f t="shared" si="45"/>
        <v>3.3599999999999998E-2</v>
      </c>
      <c r="K104" s="29">
        <f t="shared" si="46"/>
        <v>44760</v>
      </c>
      <c r="L104" s="2">
        <f t="shared" si="47"/>
        <v>8</v>
      </c>
      <c r="M104" s="17">
        <f t="shared" si="48"/>
        <v>8</v>
      </c>
      <c r="N104" s="12">
        <f t="shared" si="37"/>
        <v>1.001049689</v>
      </c>
      <c r="O104" s="12">
        <f t="shared" ca="1" si="38"/>
        <v>1.0049835140000001</v>
      </c>
      <c r="P104" s="17">
        <f t="shared" si="49"/>
        <v>0</v>
      </c>
      <c r="Q104" s="14">
        <f t="shared" ca="1" si="39"/>
        <v>4.9835140000000004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44791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5"/>
        <v>44771</v>
      </c>
      <c r="B105" s="90">
        <f t="shared" ca="1" si="56"/>
        <v>1005.608199</v>
      </c>
      <c r="C105" s="14">
        <f t="shared" si="41"/>
        <v>1000</v>
      </c>
      <c r="D105" s="63">
        <f t="shared" si="42"/>
        <v>44768</v>
      </c>
      <c r="E105" s="61">
        <f ca="1">IF(D105&lt;$B$1,VLOOKUP(D105,[1]DI!$A$4:$B$15000,2,FALSE),0)</f>
        <v>0.13150000000000001</v>
      </c>
      <c r="F105" s="14">
        <f t="shared" ca="1" si="43"/>
        <v>1.0004903700000001</v>
      </c>
      <c r="G105" s="92">
        <f t="shared" ca="1" si="65"/>
        <v>1.0439928129237099</v>
      </c>
      <c r="H105" s="92">
        <f t="shared" ca="1" si="44"/>
        <v>1.0393966047020899</v>
      </c>
      <c r="I105" s="14">
        <f t="shared" ca="1" si="57"/>
        <v>1.0044219999999999</v>
      </c>
      <c r="J105" s="13">
        <f t="shared" si="45"/>
        <v>3.3599999999999998E-2</v>
      </c>
      <c r="K105" s="29">
        <f t="shared" si="46"/>
        <v>44760</v>
      </c>
      <c r="L105" s="2">
        <f t="shared" si="47"/>
        <v>9</v>
      </c>
      <c r="M105" s="17">
        <f t="shared" si="48"/>
        <v>9</v>
      </c>
      <c r="N105" s="12">
        <f t="shared" si="37"/>
        <v>1.001180977</v>
      </c>
      <c r="O105" s="12">
        <f t="shared" ca="1" si="38"/>
        <v>1.0056081990000001</v>
      </c>
      <c r="P105" s="17">
        <f t="shared" si="49"/>
        <v>0</v>
      </c>
      <c r="Q105" s="14">
        <f t="shared" ca="1" si="39"/>
        <v>5.6081989999999999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44791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5"/>
        <v>44774</v>
      </c>
      <c r="B106" s="90">
        <f t="shared" ca="1" si="56"/>
        <v>1006.233262</v>
      </c>
      <c r="C106" s="14">
        <f t="shared" si="41"/>
        <v>1000</v>
      </c>
      <c r="D106" s="63">
        <f t="shared" si="42"/>
        <v>44769</v>
      </c>
      <c r="E106" s="61">
        <f ca="1">IF(D106&lt;$B$1,VLOOKUP(D106,[1]DI!$A$4:$B$15000,2,FALSE),0)</f>
        <v>0.13150000000000001</v>
      </c>
      <c r="F106" s="14">
        <f t="shared" ca="1" si="43"/>
        <v>1.0004903700000001</v>
      </c>
      <c r="G106" s="92">
        <f t="shared" ca="1" si="65"/>
        <v>1.0445047556793801</v>
      </c>
      <c r="H106" s="92">
        <f t="shared" ca="1" si="44"/>
        <v>1.0393966047020899</v>
      </c>
      <c r="I106" s="14">
        <f t="shared" ca="1" si="57"/>
        <v>1.00491453</v>
      </c>
      <c r="J106" s="13">
        <f t="shared" si="45"/>
        <v>3.3599999999999998E-2</v>
      </c>
      <c r="K106" s="29">
        <f t="shared" si="46"/>
        <v>44760</v>
      </c>
      <c r="L106" s="2">
        <f t="shared" si="47"/>
        <v>10</v>
      </c>
      <c r="M106" s="17">
        <f t="shared" si="48"/>
        <v>10</v>
      </c>
      <c r="N106" s="12">
        <f t="shared" si="37"/>
        <v>1.0013122830000001</v>
      </c>
      <c r="O106" s="12">
        <f t="shared" ca="1" si="38"/>
        <v>1.0062332620000001</v>
      </c>
      <c r="P106" s="17">
        <f t="shared" si="49"/>
        <v>0</v>
      </c>
      <c r="Q106" s="14">
        <f t="shared" ca="1" si="39"/>
        <v>6.2332619999999999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44791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5"/>
        <v>44775</v>
      </c>
      <c r="B107" s="90">
        <f t="shared" ca="1" si="56"/>
        <v>1006.8587219999999</v>
      </c>
      <c r="C107" s="14">
        <f t="shared" si="41"/>
        <v>1000</v>
      </c>
      <c r="D107" s="63">
        <f t="shared" si="42"/>
        <v>44770</v>
      </c>
      <c r="E107" s="61">
        <f ca="1">IF(D107&lt;$B$1,VLOOKUP(D107,[1]DI!$A$4:$B$15000,2,FALSE),0)</f>
        <v>0.13150000000000001</v>
      </c>
      <c r="F107" s="14">
        <f t="shared" ca="1" si="43"/>
        <v>1.0004903700000001</v>
      </c>
      <c r="G107" s="92">
        <f t="shared" ca="1" si="65"/>
        <v>1.0450169494764201</v>
      </c>
      <c r="H107" s="92">
        <f t="shared" ca="1" si="44"/>
        <v>1.0393966047020899</v>
      </c>
      <c r="I107" s="14">
        <f t="shared" ca="1" si="57"/>
        <v>1.0054073100000001</v>
      </c>
      <c r="J107" s="13">
        <f t="shared" si="45"/>
        <v>3.3599999999999998E-2</v>
      </c>
      <c r="K107" s="29">
        <f t="shared" si="46"/>
        <v>44760</v>
      </c>
      <c r="L107" s="2">
        <f t="shared" si="47"/>
        <v>11</v>
      </c>
      <c r="M107" s="17">
        <f t="shared" si="48"/>
        <v>11</v>
      </c>
      <c r="N107" s="12">
        <f t="shared" si="37"/>
        <v>1.001443606</v>
      </c>
      <c r="O107" s="12">
        <f t="shared" ca="1" si="38"/>
        <v>1.006858722</v>
      </c>
      <c r="P107" s="17">
        <f t="shared" si="49"/>
        <v>0</v>
      </c>
      <c r="Q107" s="14">
        <f t="shared" ca="1" si="39"/>
        <v>6.8587220000000002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44791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5"/>
        <v>44776</v>
      </c>
      <c r="B108" s="90">
        <f t="shared" ca="1" si="56"/>
        <v>1007.48457899</v>
      </c>
      <c r="C108" s="14">
        <f t="shared" si="41"/>
        <v>1000</v>
      </c>
      <c r="D108" s="63">
        <f t="shared" si="42"/>
        <v>44771</v>
      </c>
      <c r="E108" s="61">
        <f ca="1">IF(D108&lt;$B$1,VLOOKUP(D108,[1]DI!$A$4:$B$15000,2,FALSE),0)</f>
        <v>0.13150000000000001</v>
      </c>
      <c r="F108" s="14">
        <f t="shared" ca="1" si="43"/>
        <v>1.0004903700000001</v>
      </c>
      <c r="G108" s="92">
        <f t="shared" ca="1" si="65"/>
        <v>1.04552939443793</v>
      </c>
      <c r="H108" s="92">
        <f t="shared" ca="1" si="44"/>
        <v>1.0393966047020899</v>
      </c>
      <c r="I108" s="14">
        <f t="shared" ca="1" si="57"/>
        <v>1.0059003399999999</v>
      </c>
      <c r="J108" s="13">
        <f t="shared" si="45"/>
        <v>3.3599999999999998E-2</v>
      </c>
      <c r="K108" s="29">
        <f t="shared" si="46"/>
        <v>44760</v>
      </c>
      <c r="L108" s="2">
        <f t="shared" si="47"/>
        <v>12</v>
      </c>
      <c r="M108" s="17">
        <f t="shared" si="48"/>
        <v>12</v>
      </c>
      <c r="N108" s="12">
        <f t="shared" si="37"/>
        <v>1.0015749460000001</v>
      </c>
      <c r="O108" s="12">
        <f t="shared" ca="1" si="38"/>
        <v>1.007484579</v>
      </c>
      <c r="P108" s="17">
        <f t="shared" si="49"/>
        <v>0</v>
      </c>
      <c r="Q108" s="14">
        <f t="shared" ca="1" si="39"/>
        <v>7.4845789900000002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44791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5"/>
        <v>44777</v>
      </c>
      <c r="B109" s="90">
        <f t="shared" ca="1" si="56"/>
        <v>1008.110813</v>
      </c>
      <c r="C109" s="14">
        <f t="shared" si="41"/>
        <v>1000</v>
      </c>
      <c r="D109" s="63">
        <f t="shared" si="42"/>
        <v>44774</v>
      </c>
      <c r="E109" s="61">
        <f ca="1">IF(D109&lt;$B$1,VLOOKUP(D109,[1]DI!$A$4:$B$15000,2,FALSE),0)</f>
        <v>0.13150000000000001</v>
      </c>
      <c r="F109" s="14">
        <f t="shared" ca="1" si="43"/>
        <v>1.0004903700000001</v>
      </c>
      <c r="G109" s="92">
        <f t="shared" ca="1" si="65"/>
        <v>1.04604209068708</v>
      </c>
      <c r="H109" s="92">
        <f t="shared" ca="1" si="44"/>
        <v>1.0393966047020899</v>
      </c>
      <c r="I109" s="14">
        <f t="shared" ca="1" si="57"/>
        <v>1.0063936</v>
      </c>
      <c r="J109" s="13">
        <f t="shared" si="45"/>
        <v>3.3599999999999998E-2</v>
      </c>
      <c r="K109" s="29">
        <f t="shared" si="46"/>
        <v>44760</v>
      </c>
      <c r="L109" s="2">
        <f t="shared" si="47"/>
        <v>13</v>
      </c>
      <c r="M109" s="17">
        <f t="shared" si="48"/>
        <v>13</v>
      </c>
      <c r="N109" s="12">
        <f t="shared" si="37"/>
        <v>1.001706304</v>
      </c>
      <c r="O109" s="12">
        <f t="shared" ca="1" si="38"/>
        <v>1.0081108130000001</v>
      </c>
      <c r="P109" s="17">
        <f t="shared" si="49"/>
        <v>0</v>
      </c>
      <c r="Q109" s="14">
        <f t="shared" ca="1" si="39"/>
        <v>8.1108130000000003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44791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5"/>
        <v>44778</v>
      </c>
      <c r="B110" s="90">
        <f t="shared" ca="1" si="56"/>
        <v>1008.737444</v>
      </c>
      <c r="C110" s="14">
        <f t="shared" si="41"/>
        <v>1000</v>
      </c>
      <c r="D110" s="63">
        <f t="shared" si="42"/>
        <v>44775</v>
      </c>
      <c r="E110" s="61">
        <f ca="1">IF(D110&lt;$B$1,VLOOKUP(D110,[1]DI!$A$4:$B$15000,2,FALSE),0)</f>
        <v>0.13150000000000001</v>
      </c>
      <c r="F110" s="14">
        <f t="shared" ca="1" si="43"/>
        <v>1.0004903700000001</v>
      </c>
      <c r="G110" s="92">
        <f t="shared" ca="1" si="65"/>
        <v>1.0465550383470901</v>
      </c>
      <c r="H110" s="92">
        <f t="shared" ca="1" si="44"/>
        <v>1.0393966047020899</v>
      </c>
      <c r="I110" s="14">
        <f t="shared" ca="1" si="57"/>
        <v>1.0068871100000001</v>
      </c>
      <c r="J110" s="13">
        <f t="shared" si="45"/>
        <v>3.3599999999999998E-2</v>
      </c>
      <c r="K110" s="29">
        <f t="shared" si="46"/>
        <v>44760</v>
      </c>
      <c r="L110" s="2">
        <f t="shared" si="47"/>
        <v>14</v>
      </c>
      <c r="M110" s="17">
        <f t="shared" si="48"/>
        <v>14</v>
      </c>
      <c r="N110" s="12">
        <f t="shared" si="37"/>
        <v>1.001837678</v>
      </c>
      <c r="O110" s="12">
        <f t="shared" ca="1" si="38"/>
        <v>1.0087374440000001</v>
      </c>
      <c r="P110" s="17">
        <f t="shared" si="49"/>
        <v>0</v>
      </c>
      <c r="Q110" s="14">
        <f t="shared" ca="1" si="39"/>
        <v>8.737444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44791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5"/>
        <v>44781</v>
      </c>
      <c r="B111" s="90">
        <f t="shared" ca="1" si="56"/>
        <v>1009.364453</v>
      </c>
      <c r="C111" s="14">
        <f t="shared" si="41"/>
        <v>1000</v>
      </c>
      <c r="D111" s="63">
        <f t="shared" si="42"/>
        <v>44776</v>
      </c>
      <c r="E111" s="61">
        <f ca="1">IF(D111&lt;$B$1,VLOOKUP(D111,[1]DI!$A$4:$B$15000,2,FALSE),0)</f>
        <v>0.13150000000000001</v>
      </c>
      <c r="F111" s="14">
        <f t="shared" ca="1" si="43"/>
        <v>1.0004903700000001</v>
      </c>
      <c r="G111" s="92">
        <f t="shared" ca="1" si="65"/>
        <v>1.0470682375412399</v>
      </c>
      <c r="H111" s="92">
        <f t="shared" ca="1" si="44"/>
        <v>1.0393966047020899</v>
      </c>
      <c r="I111" s="14">
        <f t="shared" ca="1" si="57"/>
        <v>1.0073808500000001</v>
      </c>
      <c r="J111" s="13">
        <f t="shared" si="45"/>
        <v>3.3599999999999998E-2</v>
      </c>
      <c r="K111" s="29">
        <f t="shared" si="46"/>
        <v>44760</v>
      </c>
      <c r="L111" s="2">
        <f t="shared" si="47"/>
        <v>15</v>
      </c>
      <c r="M111" s="17">
        <f t="shared" si="48"/>
        <v>15</v>
      </c>
      <c r="N111" s="12">
        <f t="shared" si="37"/>
        <v>1.0019690699999999</v>
      </c>
      <c r="O111" s="12">
        <f t="shared" ca="1" si="38"/>
        <v>1.0093644530000001</v>
      </c>
      <c r="P111" s="17">
        <f t="shared" si="49"/>
        <v>0</v>
      </c>
      <c r="Q111" s="14">
        <f t="shared" ca="1" si="39"/>
        <v>9.3644529999999992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44791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5"/>
        <v>44782</v>
      </c>
      <c r="B112" s="90">
        <f t="shared" ca="1" si="56"/>
        <v>1009.99185999</v>
      </c>
      <c r="C112" s="14">
        <f t="shared" si="41"/>
        <v>1000</v>
      </c>
      <c r="D112" s="63">
        <f t="shared" si="42"/>
        <v>44777</v>
      </c>
      <c r="E112" s="61">
        <f ca="1">IF(D112&lt;$B$1,VLOOKUP(D112,[1]DI!$A$4:$B$15000,2,FALSE),0)</f>
        <v>0.13650000000000001</v>
      </c>
      <c r="F112" s="14">
        <f t="shared" ca="1" si="43"/>
        <v>1.00050788</v>
      </c>
      <c r="G112" s="92">
        <f t="shared" ca="1" si="65"/>
        <v>1.0475816883928799</v>
      </c>
      <c r="H112" s="92">
        <f t="shared" ca="1" si="44"/>
        <v>1.0393966047020899</v>
      </c>
      <c r="I112" s="14">
        <f t="shared" ca="1" si="57"/>
        <v>1.0078748399999999</v>
      </c>
      <c r="J112" s="13">
        <f t="shared" si="45"/>
        <v>3.3599999999999998E-2</v>
      </c>
      <c r="K112" s="29">
        <f t="shared" si="46"/>
        <v>44760</v>
      </c>
      <c r="L112" s="2">
        <f t="shared" si="47"/>
        <v>16</v>
      </c>
      <c r="M112" s="17">
        <f t="shared" si="48"/>
        <v>16</v>
      </c>
      <c r="N112" s="12">
        <f t="shared" si="37"/>
        <v>1.0021004790000001</v>
      </c>
      <c r="O112" s="12">
        <f t="shared" ca="1" si="38"/>
        <v>1.00999186</v>
      </c>
      <c r="P112" s="17">
        <f t="shared" si="49"/>
        <v>0</v>
      </c>
      <c r="Q112" s="14">
        <f t="shared" ca="1" si="39"/>
        <v>9.99185999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44791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5"/>
        <v>44783</v>
      </c>
      <c r="B113" s="90">
        <f t="shared" ca="1" si="56"/>
        <v>1010.637344</v>
      </c>
      <c r="C113" s="14">
        <f t="shared" si="41"/>
        <v>1000</v>
      </c>
      <c r="D113" s="63">
        <f t="shared" si="42"/>
        <v>44778</v>
      </c>
      <c r="E113" s="61">
        <f ca="1">IF(D113&lt;$B$1,VLOOKUP(D113,[1]DI!$A$4:$B$15000,2,FALSE),0)</f>
        <v>0.13650000000000001</v>
      </c>
      <c r="F113" s="14">
        <f t="shared" ca="1" si="43"/>
        <v>1.00050788</v>
      </c>
      <c r="G113" s="92">
        <f t="shared" ca="1" si="65"/>
        <v>1.04811373418078</v>
      </c>
      <c r="H113" s="92">
        <f t="shared" ca="1" si="44"/>
        <v>1.0393966047020899</v>
      </c>
      <c r="I113" s="14">
        <f t="shared" ca="1" si="57"/>
        <v>1.0083867200000001</v>
      </c>
      <c r="J113" s="13">
        <f t="shared" si="45"/>
        <v>3.3599999999999998E-2</v>
      </c>
      <c r="K113" s="29">
        <f t="shared" si="46"/>
        <v>44760</v>
      </c>
      <c r="L113" s="2">
        <f t="shared" si="47"/>
        <v>17</v>
      </c>
      <c r="M113" s="17">
        <f t="shared" si="48"/>
        <v>17</v>
      </c>
      <c r="N113" s="12">
        <f t="shared" si="37"/>
        <v>1.002231906</v>
      </c>
      <c r="O113" s="12">
        <f t="shared" ca="1" si="38"/>
        <v>1.010637344</v>
      </c>
      <c r="P113" s="17">
        <f t="shared" si="49"/>
        <v>0</v>
      </c>
      <c r="Q113" s="14">
        <f t="shared" ca="1" si="39"/>
        <v>10.637344000000001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44791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5"/>
        <v>44784</v>
      </c>
      <c r="B114" s="90">
        <f t="shared" ca="1" si="56"/>
        <v>1011.28324</v>
      </c>
      <c r="C114" s="14">
        <f t="shared" si="41"/>
        <v>1000</v>
      </c>
      <c r="D114" s="63">
        <f t="shared" si="42"/>
        <v>44781</v>
      </c>
      <c r="E114" s="61">
        <f ca="1">IF(D114&lt;$B$1,VLOOKUP(D114,[1]DI!$A$4:$B$15000,2,FALSE),0)</f>
        <v>0.13650000000000001</v>
      </c>
      <c r="F114" s="14">
        <f t="shared" ca="1" si="43"/>
        <v>1.00050788</v>
      </c>
      <c r="G114" s="92">
        <f t="shared" ca="1" si="65"/>
        <v>1.0486460501841</v>
      </c>
      <c r="H114" s="92">
        <f t="shared" ca="1" si="44"/>
        <v>1.0393966047020899</v>
      </c>
      <c r="I114" s="14">
        <f t="shared" ca="1" si="57"/>
        <v>1.00889886</v>
      </c>
      <c r="J114" s="13">
        <f t="shared" si="45"/>
        <v>3.3599999999999998E-2</v>
      </c>
      <c r="K114" s="29">
        <f t="shared" si="46"/>
        <v>44760</v>
      </c>
      <c r="L114" s="2">
        <f t="shared" si="47"/>
        <v>18</v>
      </c>
      <c r="M114" s="17">
        <f t="shared" si="48"/>
        <v>18</v>
      </c>
      <c r="N114" s="12">
        <f t="shared" si="37"/>
        <v>1.0023633489999999</v>
      </c>
      <c r="O114" s="12">
        <f t="shared" ca="1" si="38"/>
        <v>1.01128324</v>
      </c>
      <c r="P114" s="17">
        <f t="shared" si="49"/>
        <v>0</v>
      </c>
      <c r="Q114" s="14">
        <f t="shared" ca="1" si="39"/>
        <v>11.283239999999999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44791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5"/>
        <v>44785</v>
      </c>
      <c r="B115" s="90">
        <f t="shared" ca="1" si="56"/>
        <v>1011.929549</v>
      </c>
      <c r="C115" s="14">
        <f t="shared" si="41"/>
        <v>1000</v>
      </c>
      <c r="D115" s="63">
        <f t="shared" si="42"/>
        <v>44782</v>
      </c>
      <c r="E115" s="61">
        <f ca="1">IF(D115&lt;$B$1,VLOOKUP(D115,[1]DI!$A$4:$B$15000,2,FALSE),0)</f>
        <v>0.13650000000000001</v>
      </c>
      <c r="F115" s="14">
        <f t="shared" ca="1" si="43"/>
        <v>1.00050788</v>
      </c>
      <c r="G115" s="92">
        <f t="shared" ca="1" si="65"/>
        <v>1.0491786365400699</v>
      </c>
      <c r="H115" s="92">
        <f t="shared" ca="1" si="44"/>
        <v>1.0393966047020899</v>
      </c>
      <c r="I115" s="14">
        <f t="shared" ca="1" si="57"/>
        <v>1.00941126</v>
      </c>
      <c r="J115" s="13">
        <f t="shared" si="45"/>
        <v>3.3599999999999998E-2</v>
      </c>
      <c r="K115" s="29">
        <f t="shared" si="46"/>
        <v>44760</v>
      </c>
      <c r="L115" s="2">
        <f t="shared" si="47"/>
        <v>19</v>
      </c>
      <c r="M115" s="17">
        <f t="shared" si="48"/>
        <v>19</v>
      </c>
      <c r="N115" s="12">
        <f t="shared" si="37"/>
        <v>1.00249481</v>
      </c>
      <c r="O115" s="12">
        <f t="shared" ca="1" si="38"/>
        <v>1.011929549</v>
      </c>
      <c r="P115" s="17">
        <f t="shared" si="49"/>
        <v>0</v>
      </c>
      <c r="Q115" s="14">
        <f t="shared" ca="1" si="39"/>
        <v>11.929549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44791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5"/>
        <v>44788</v>
      </c>
      <c r="B116" s="90">
        <f t="shared" ca="1" si="56"/>
        <v>1012.57627099</v>
      </c>
      <c r="C116" s="14">
        <f t="shared" si="41"/>
        <v>1000</v>
      </c>
      <c r="D116" s="63">
        <f t="shared" si="42"/>
        <v>44783</v>
      </c>
      <c r="E116" s="61">
        <f ca="1">IF(D116&lt;$B$1,VLOOKUP(D116,[1]DI!$A$4:$B$15000,2,FALSE),0)</f>
        <v>0.13650000000000001</v>
      </c>
      <c r="F116" s="14">
        <f t="shared" ca="1" si="43"/>
        <v>1.00050788</v>
      </c>
      <c r="G116" s="92">
        <f t="shared" ca="1" si="65"/>
        <v>1.0497114933859999</v>
      </c>
      <c r="H116" s="92">
        <f t="shared" ca="1" si="44"/>
        <v>1.0393966047020899</v>
      </c>
      <c r="I116" s="14">
        <f t="shared" ca="1" si="57"/>
        <v>1.0099239200000001</v>
      </c>
      <c r="J116" s="13">
        <f t="shared" si="45"/>
        <v>3.3599999999999998E-2</v>
      </c>
      <c r="K116" s="29">
        <f t="shared" si="46"/>
        <v>44760</v>
      </c>
      <c r="L116" s="2">
        <f t="shared" si="47"/>
        <v>20</v>
      </c>
      <c r="M116" s="17">
        <f t="shared" si="48"/>
        <v>20</v>
      </c>
      <c r="N116" s="12">
        <f t="shared" si="37"/>
        <v>1.0026262880000001</v>
      </c>
      <c r="O116" s="12">
        <f t="shared" ca="1" si="38"/>
        <v>1.0125762709999999</v>
      </c>
      <c r="P116" s="17">
        <f t="shared" si="49"/>
        <v>0</v>
      </c>
      <c r="Q116" s="14">
        <f t="shared" ca="1" si="39"/>
        <v>12.576270989999999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44791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5"/>
        <v>44789</v>
      </c>
      <c r="B117" s="90">
        <f t="shared" ca="1" si="56"/>
        <v>1013.2234069900001</v>
      </c>
      <c r="C117" s="14">
        <f t="shared" si="41"/>
        <v>1000</v>
      </c>
      <c r="D117" s="63">
        <f t="shared" si="42"/>
        <v>44784</v>
      </c>
      <c r="E117" s="61">
        <f ca="1">IF(D117&lt;$B$1,VLOOKUP(D117,[1]DI!$A$4:$B$15000,2,FALSE),0)</f>
        <v>0.13650000000000001</v>
      </c>
      <c r="F117" s="14">
        <f t="shared" ca="1" si="43"/>
        <v>1.00050788</v>
      </c>
      <c r="G117" s="92">
        <f t="shared" ca="1" si="65"/>
        <v>1.05024462085926</v>
      </c>
      <c r="H117" s="92">
        <f t="shared" ca="1" si="44"/>
        <v>1.0393966047020899</v>
      </c>
      <c r="I117" s="14">
        <f t="shared" ca="1" si="57"/>
        <v>1.0104368399999999</v>
      </c>
      <c r="J117" s="13">
        <f t="shared" si="45"/>
        <v>3.3599999999999998E-2</v>
      </c>
      <c r="K117" s="29">
        <f t="shared" si="46"/>
        <v>44760</v>
      </c>
      <c r="L117" s="2">
        <f t="shared" si="47"/>
        <v>21</v>
      </c>
      <c r="M117" s="17">
        <f t="shared" si="48"/>
        <v>21</v>
      </c>
      <c r="N117" s="12">
        <f t="shared" si="37"/>
        <v>1.0027577839999999</v>
      </c>
      <c r="O117" s="12">
        <f t="shared" ca="1" si="38"/>
        <v>1.0132234069999999</v>
      </c>
      <c r="P117" s="17">
        <f t="shared" si="49"/>
        <v>0</v>
      </c>
      <c r="Q117" s="14">
        <f t="shared" ca="1" si="39"/>
        <v>13.223406990000001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44791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5"/>
        <v>44790</v>
      </c>
      <c r="B118" s="90">
        <f t="shared" ca="1" si="56"/>
        <v>1013.87095399</v>
      </c>
      <c r="C118" s="14">
        <f t="shared" si="41"/>
        <v>1000</v>
      </c>
      <c r="D118" s="63">
        <f t="shared" si="42"/>
        <v>44785</v>
      </c>
      <c r="E118" s="61">
        <f ca="1">IF(D118&lt;$B$1,VLOOKUP(D118,[1]DI!$A$4:$B$15000,2,FALSE),0)</f>
        <v>0.13650000000000001</v>
      </c>
      <c r="F118" s="14">
        <f t="shared" ca="1" si="43"/>
        <v>1.00050788</v>
      </c>
      <c r="G118" s="92">
        <f t="shared" ca="1" si="65"/>
        <v>1.0507780190973</v>
      </c>
      <c r="H118" s="92">
        <f t="shared" ca="1" si="44"/>
        <v>1.0393966047020899</v>
      </c>
      <c r="I118" s="14">
        <f t="shared" ca="1" si="57"/>
        <v>1.0109500199999999</v>
      </c>
      <c r="J118" s="13">
        <f t="shared" si="45"/>
        <v>3.3599999999999998E-2</v>
      </c>
      <c r="K118" s="29">
        <f t="shared" si="46"/>
        <v>44760</v>
      </c>
      <c r="L118" s="2">
        <f t="shared" si="47"/>
        <v>22</v>
      </c>
      <c r="M118" s="17">
        <f t="shared" si="48"/>
        <v>22</v>
      </c>
      <c r="N118" s="12">
        <f t="shared" si="37"/>
        <v>1.002889296</v>
      </c>
      <c r="O118" s="12">
        <f t="shared" ca="1" si="38"/>
        <v>1.0138709539999999</v>
      </c>
      <c r="P118" s="17">
        <f t="shared" si="49"/>
        <v>0</v>
      </c>
      <c r="Q118" s="14">
        <f t="shared" ca="1" si="39"/>
        <v>13.87095399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44791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5"/>
        <v>44791</v>
      </c>
      <c r="B119" s="90">
        <f t="shared" ca="1" si="56"/>
        <v>1014.518915</v>
      </c>
      <c r="C119" s="14">
        <f t="shared" si="41"/>
        <v>1000</v>
      </c>
      <c r="D119" s="63">
        <f t="shared" si="42"/>
        <v>44788</v>
      </c>
      <c r="E119" s="61">
        <f ca="1">IF(D119&lt;$B$1,VLOOKUP(D119,[1]DI!$A$4:$B$15000,2,FALSE),0)</f>
        <v>0.13650000000000001</v>
      </c>
      <c r="F119" s="14">
        <f t="shared" ca="1" si="43"/>
        <v>1.00050788</v>
      </c>
      <c r="G119" s="92">
        <f t="shared" ca="1" si="65"/>
        <v>1.0513116882376401</v>
      </c>
      <c r="H119" s="92">
        <f t="shared" ca="1" si="44"/>
        <v>1.0393966047020899</v>
      </c>
      <c r="I119" s="14">
        <f t="shared" ca="1" si="57"/>
        <v>1.0114634600000001</v>
      </c>
      <c r="J119" s="13">
        <f t="shared" si="45"/>
        <v>3.3599999999999998E-2</v>
      </c>
      <c r="K119" s="29">
        <f t="shared" si="46"/>
        <v>44760</v>
      </c>
      <c r="L119" s="2">
        <f t="shared" si="47"/>
        <v>23</v>
      </c>
      <c r="M119" s="17">
        <f t="shared" si="48"/>
        <v>23</v>
      </c>
      <c r="N119" s="12">
        <f t="shared" si="37"/>
        <v>1.003020826</v>
      </c>
      <c r="O119" s="12">
        <f t="shared" ca="1" si="38"/>
        <v>1.014518915</v>
      </c>
      <c r="P119" s="17">
        <f t="shared" si="49"/>
        <v>5</v>
      </c>
      <c r="Q119" s="14">
        <f t="shared" ca="1" si="39"/>
        <v>14.518915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44791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5"/>
        <v>44792</v>
      </c>
      <c r="B120" s="90">
        <f t="shared" ca="1" si="56"/>
        <v>1000.63909799</v>
      </c>
      <c r="C120" s="14">
        <f t="shared" si="41"/>
        <v>1000</v>
      </c>
      <c r="D120" s="63">
        <f t="shared" si="42"/>
        <v>44789</v>
      </c>
      <c r="E120" s="61">
        <f ca="1">IF(D120&lt;$B$1,VLOOKUP(D120,[1]DI!$A$4:$B$15000,2,FALSE),0)</f>
        <v>0.13650000000000001</v>
      </c>
      <c r="F120" s="14">
        <f t="shared" ca="1" si="43"/>
        <v>1.00050788</v>
      </c>
      <c r="G120" s="92">
        <f t="shared" ca="1" si="65"/>
        <v>1.0518456284178599</v>
      </c>
      <c r="H120" s="92">
        <f t="shared" ca="1" si="44"/>
        <v>1.0513116882376401</v>
      </c>
      <c r="I120" s="14">
        <f t="shared" ca="1" si="57"/>
        <v>1.00050788</v>
      </c>
      <c r="J120" s="13">
        <f t="shared" si="45"/>
        <v>3.3599999999999998E-2</v>
      </c>
      <c r="K120" s="29">
        <f t="shared" si="46"/>
        <v>44791</v>
      </c>
      <c r="L120" s="2">
        <f t="shared" si="47"/>
        <v>1</v>
      </c>
      <c r="M120" s="17">
        <f t="shared" si="48"/>
        <v>1</v>
      </c>
      <c r="N120" s="12">
        <f t="shared" si="37"/>
        <v>1.0001311509999999</v>
      </c>
      <c r="O120" s="12">
        <f t="shared" ca="1" si="38"/>
        <v>1.0006390979999999</v>
      </c>
      <c r="P120" s="17">
        <f t="shared" si="49"/>
        <v>0</v>
      </c>
      <c r="Q120" s="14">
        <f t="shared" ca="1" si="39"/>
        <v>0.63909799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44823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5"/>
        <v>44795</v>
      </c>
      <c r="B121" s="90">
        <f t="shared" ca="1" si="56"/>
        <v>1001.278606</v>
      </c>
      <c r="C121" s="14">
        <f t="shared" si="41"/>
        <v>1000</v>
      </c>
      <c r="D121" s="63">
        <f t="shared" si="42"/>
        <v>44790</v>
      </c>
      <c r="E121" s="61">
        <f ca="1">IF(D121&lt;$B$1,VLOOKUP(D121,[1]DI!$A$4:$B$15000,2,FALSE),0)</f>
        <v>0.13650000000000001</v>
      </c>
      <c r="F121" s="14">
        <f t="shared" ca="1" si="43"/>
        <v>1.00050788</v>
      </c>
      <c r="G121" s="92">
        <f t="shared" ca="1" si="65"/>
        <v>1.0523798397756201</v>
      </c>
      <c r="H121" s="92">
        <f t="shared" ca="1" si="44"/>
        <v>1.0513116882376401</v>
      </c>
      <c r="I121" s="14">
        <f t="shared" ca="1" si="57"/>
        <v>1.00101602</v>
      </c>
      <c r="J121" s="13">
        <f t="shared" si="45"/>
        <v>3.3599999999999998E-2</v>
      </c>
      <c r="K121" s="29">
        <f t="shared" si="46"/>
        <v>44791</v>
      </c>
      <c r="L121" s="2">
        <f t="shared" si="47"/>
        <v>2</v>
      </c>
      <c r="M121" s="17">
        <f t="shared" si="48"/>
        <v>2</v>
      </c>
      <c r="N121" s="12">
        <f t="shared" si="37"/>
        <v>1.000262319</v>
      </c>
      <c r="O121" s="12">
        <f t="shared" ca="1" si="38"/>
        <v>1.0012786060000001</v>
      </c>
      <c r="P121" s="17">
        <f t="shared" si="49"/>
        <v>0</v>
      </c>
      <c r="Q121" s="14">
        <f t="shared" ca="1" si="39"/>
        <v>1.2786059999999999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44823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5"/>
        <v>44796</v>
      </c>
      <c r="B122" s="90">
        <f t="shared" ca="1" si="56"/>
        <v>1001.91851399</v>
      </c>
      <c r="C122" s="14">
        <f t="shared" si="41"/>
        <v>1000</v>
      </c>
      <c r="D122" s="63">
        <f t="shared" si="42"/>
        <v>44791</v>
      </c>
      <c r="E122" s="61">
        <f ca="1">IF(D122&lt;$B$1,VLOOKUP(D122,[1]DI!$A$4:$B$15000,2,FALSE),0)</f>
        <v>0.13650000000000001</v>
      </c>
      <c r="F122" s="14">
        <f t="shared" ca="1" si="43"/>
        <v>1.00050788</v>
      </c>
      <c r="G122" s="92">
        <f t="shared" ca="1" si="65"/>
        <v>1.0529143224486499</v>
      </c>
      <c r="H122" s="92">
        <f t="shared" ca="1" si="44"/>
        <v>1.0513116882376401</v>
      </c>
      <c r="I122" s="14">
        <f t="shared" ca="1" si="57"/>
        <v>1.00152441</v>
      </c>
      <c r="J122" s="13">
        <f t="shared" si="45"/>
        <v>3.3599999999999998E-2</v>
      </c>
      <c r="K122" s="29">
        <f t="shared" si="46"/>
        <v>44791</v>
      </c>
      <c r="L122" s="2">
        <f t="shared" si="47"/>
        <v>3</v>
      </c>
      <c r="M122" s="17">
        <f t="shared" si="48"/>
        <v>3</v>
      </c>
      <c r="N122" s="12">
        <f t="shared" si="37"/>
        <v>1.000393504</v>
      </c>
      <c r="O122" s="12">
        <f t="shared" ca="1" si="38"/>
        <v>1.001918514</v>
      </c>
      <c r="P122" s="17">
        <f t="shared" si="49"/>
        <v>0</v>
      </c>
      <c r="Q122" s="14">
        <f t="shared" ca="1" si="39"/>
        <v>1.9185139899999999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44823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5"/>
        <v>44797</v>
      </c>
      <c r="B123" s="90">
        <f t="shared" ca="1" si="56"/>
        <v>1002.55884399</v>
      </c>
      <c r="C123" s="14">
        <f t="shared" si="41"/>
        <v>1000</v>
      </c>
      <c r="D123" s="63">
        <f t="shared" si="42"/>
        <v>44792</v>
      </c>
      <c r="E123" s="61">
        <f ca="1">IF(D123&lt;$B$1,VLOOKUP(D123,[1]DI!$A$4:$B$15000,2,FALSE),0)</f>
        <v>0.13650000000000001</v>
      </c>
      <c r="F123" s="14">
        <f t="shared" ca="1" si="43"/>
        <v>1.00050788</v>
      </c>
      <c r="G123" s="92">
        <f t="shared" ca="1" si="65"/>
        <v>1.05344907657474</v>
      </c>
      <c r="H123" s="92">
        <f t="shared" ca="1" si="44"/>
        <v>1.0513116882376401</v>
      </c>
      <c r="I123" s="14">
        <f t="shared" ca="1" si="57"/>
        <v>1.00203307</v>
      </c>
      <c r="J123" s="13">
        <f t="shared" si="45"/>
        <v>3.3599999999999998E-2</v>
      </c>
      <c r="K123" s="29">
        <f t="shared" si="46"/>
        <v>44791</v>
      </c>
      <c r="L123" s="2">
        <f t="shared" si="47"/>
        <v>4</v>
      </c>
      <c r="M123" s="17">
        <f t="shared" si="48"/>
        <v>4</v>
      </c>
      <c r="N123" s="12">
        <f t="shared" si="37"/>
        <v>1.0005247070000001</v>
      </c>
      <c r="O123" s="12">
        <f t="shared" ca="1" si="38"/>
        <v>1.0025588439999999</v>
      </c>
      <c r="P123" s="17">
        <f t="shared" si="49"/>
        <v>0</v>
      </c>
      <c r="Q123" s="14">
        <f t="shared" ca="1" si="39"/>
        <v>2.5588439900000002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44823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5"/>
        <v>44798</v>
      </c>
      <c r="B124" s="90">
        <f t="shared" ca="1" si="56"/>
        <v>1003.199573</v>
      </c>
      <c r="C124" s="14">
        <f t="shared" si="41"/>
        <v>1000</v>
      </c>
      <c r="D124" s="63">
        <f t="shared" si="42"/>
        <v>44795</v>
      </c>
      <c r="E124" s="61">
        <f ca="1">IF(D124&lt;$B$1,VLOOKUP(D124,[1]DI!$A$4:$B$15000,2,FALSE),0)</f>
        <v>0.13650000000000001</v>
      </c>
      <c r="F124" s="14">
        <f t="shared" ca="1" si="43"/>
        <v>1.00050788</v>
      </c>
      <c r="G124" s="92">
        <f t="shared" ca="1" si="65"/>
        <v>1.05398410229175</v>
      </c>
      <c r="H124" s="92">
        <f t="shared" ca="1" si="44"/>
        <v>1.0513116882376401</v>
      </c>
      <c r="I124" s="14">
        <f t="shared" ca="1" si="57"/>
        <v>1.0025419799999999</v>
      </c>
      <c r="J124" s="13">
        <f t="shared" si="45"/>
        <v>3.3599999999999998E-2</v>
      </c>
      <c r="K124" s="29">
        <f t="shared" si="46"/>
        <v>44791</v>
      </c>
      <c r="L124" s="2">
        <f t="shared" si="47"/>
        <v>5</v>
      </c>
      <c r="M124" s="17">
        <f t="shared" si="48"/>
        <v>5</v>
      </c>
      <c r="N124" s="12">
        <f t="shared" si="37"/>
        <v>1.0006559260000001</v>
      </c>
      <c r="O124" s="12">
        <f t="shared" ca="1" si="38"/>
        <v>1.0031995730000001</v>
      </c>
      <c r="P124" s="17">
        <f t="shared" si="49"/>
        <v>0</v>
      </c>
      <c r="Q124" s="14">
        <f t="shared" ca="1" si="39"/>
        <v>3.199573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44823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5"/>
        <v>44799</v>
      </c>
      <c r="B125" s="90">
        <f t="shared" ca="1" si="56"/>
        <v>1003.84071499</v>
      </c>
      <c r="C125" s="14">
        <f t="shared" si="41"/>
        <v>1000</v>
      </c>
      <c r="D125" s="63">
        <f t="shared" si="42"/>
        <v>44796</v>
      </c>
      <c r="E125" s="61">
        <f ca="1">IF(D125&lt;$B$1,VLOOKUP(D125,[1]DI!$A$4:$B$15000,2,FALSE),0)</f>
        <v>0.13650000000000001</v>
      </c>
      <c r="F125" s="14">
        <f t="shared" ca="1" si="43"/>
        <v>1.00050788</v>
      </c>
      <c r="G125" s="92">
        <f t="shared" ca="1" si="65"/>
        <v>1.0545193997376201</v>
      </c>
      <c r="H125" s="92">
        <f t="shared" ca="1" si="44"/>
        <v>1.0513116882376401</v>
      </c>
      <c r="I125" s="14">
        <f t="shared" ca="1" si="57"/>
        <v>1.0030511499999999</v>
      </c>
      <c r="J125" s="13">
        <f t="shared" si="45"/>
        <v>3.3599999999999998E-2</v>
      </c>
      <c r="K125" s="29">
        <f t="shared" si="46"/>
        <v>44791</v>
      </c>
      <c r="L125" s="2">
        <f t="shared" si="47"/>
        <v>6</v>
      </c>
      <c r="M125" s="17">
        <f t="shared" si="48"/>
        <v>6</v>
      </c>
      <c r="N125" s="12">
        <f t="shared" si="37"/>
        <v>1.000787163</v>
      </c>
      <c r="O125" s="12">
        <f t="shared" ca="1" si="38"/>
        <v>1.0038407149999999</v>
      </c>
      <c r="P125" s="17">
        <f t="shared" si="49"/>
        <v>0</v>
      </c>
      <c r="Q125" s="14">
        <f t="shared" ca="1" si="39"/>
        <v>3.8407149899999999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44823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5"/>
        <v>44802</v>
      </c>
      <c r="B126" s="90">
        <f t="shared" ca="1" si="56"/>
        <v>1004.48226699</v>
      </c>
      <c r="C126" s="14">
        <f t="shared" si="41"/>
        <v>1000</v>
      </c>
      <c r="D126" s="63">
        <f t="shared" si="42"/>
        <v>44797</v>
      </c>
      <c r="E126" s="61">
        <f ca="1">IF(D126&lt;$B$1,VLOOKUP(D126,[1]DI!$A$4:$B$15000,2,FALSE),0)</f>
        <v>0.13650000000000001</v>
      </c>
      <c r="F126" s="14">
        <f t="shared" ca="1" si="43"/>
        <v>1.00050788</v>
      </c>
      <c r="G126" s="92">
        <f t="shared" ca="1" si="65"/>
        <v>1.0550549690503599</v>
      </c>
      <c r="H126" s="92">
        <f t="shared" ca="1" si="44"/>
        <v>1.0513116882376401</v>
      </c>
      <c r="I126" s="14">
        <f t="shared" ca="1" si="57"/>
        <v>1.00356058</v>
      </c>
      <c r="J126" s="13">
        <f t="shared" si="45"/>
        <v>3.3599999999999998E-2</v>
      </c>
      <c r="K126" s="29">
        <f t="shared" si="46"/>
        <v>44791</v>
      </c>
      <c r="L126" s="2">
        <f t="shared" si="47"/>
        <v>7</v>
      </c>
      <c r="M126" s="17">
        <f t="shared" si="48"/>
        <v>7</v>
      </c>
      <c r="N126" s="12">
        <f t="shared" si="37"/>
        <v>1.0009184170000001</v>
      </c>
      <c r="O126" s="12">
        <f t="shared" ca="1" si="38"/>
        <v>1.004482267</v>
      </c>
      <c r="P126" s="17">
        <f t="shared" si="49"/>
        <v>0</v>
      </c>
      <c r="Q126" s="14">
        <f t="shared" ca="1" si="39"/>
        <v>4.4822669900000003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44823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5"/>
        <v>44803</v>
      </c>
      <c r="B127" s="90">
        <f t="shared" ca="1" si="56"/>
        <v>1005.124232</v>
      </c>
      <c r="C127" s="14">
        <f t="shared" si="41"/>
        <v>1000</v>
      </c>
      <c r="D127" s="63">
        <f t="shared" si="42"/>
        <v>44798</v>
      </c>
      <c r="E127" s="61">
        <f ca="1">IF(D127&lt;$B$1,VLOOKUP(D127,[1]DI!$A$4:$B$15000,2,FALSE),0)</f>
        <v>0.13650000000000001</v>
      </c>
      <c r="F127" s="14">
        <f t="shared" ca="1" si="43"/>
        <v>1.00050788</v>
      </c>
      <c r="G127" s="92">
        <f t="shared" ca="1" si="65"/>
        <v>1.05559081036804</v>
      </c>
      <c r="H127" s="92">
        <f t="shared" ca="1" si="44"/>
        <v>1.0513116882376401</v>
      </c>
      <c r="I127" s="14">
        <f t="shared" ca="1" si="57"/>
        <v>1.0040702699999999</v>
      </c>
      <c r="J127" s="13">
        <f t="shared" si="45"/>
        <v>3.3599999999999998E-2</v>
      </c>
      <c r="K127" s="29">
        <f t="shared" si="46"/>
        <v>44791</v>
      </c>
      <c r="L127" s="2">
        <f t="shared" si="47"/>
        <v>8</v>
      </c>
      <c r="M127" s="17">
        <f t="shared" si="48"/>
        <v>8</v>
      </c>
      <c r="N127" s="12">
        <f t="shared" si="37"/>
        <v>1.001049689</v>
      </c>
      <c r="O127" s="12">
        <f t="shared" ca="1" si="38"/>
        <v>1.005124232</v>
      </c>
      <c r="P127" s="17">
        <f t="shared" si="49"/>
        <v>0</v>
      </c>
      <c r="Q127" s="14">
        <f t="shared" ca="1" si="39"/>
        <v>5.1242320000000001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44823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5"/>
        <v>44804</v>
      </c>
      <c r="B128" s="90">
        <f t="shared" ca="1" si="56"/>
        <v>1005.76660599</v>
      </c>
      <c r="C128" s="14">
        <f t="shared" si="41"/>
        <v>1000</v>
      </c>
      <c r="D128" s="63">
        <f t="shared" si="42"/>
        <v>44799</v>
      </c>
      <c r="E128" s="61">
        <f ca="1">IF(D128&lt;$B$1,VLOOKUP(D128,[1]DI!$A$4:$B$15000,2,FALSE),0)</f>
        <v>0.13650000000000001</v>
      </c>
      <c r="F128" s="14">
        <f t="shared" ca="1" si="43"/>
        <v>1.00050788</v>
      </c>
      <c r="G128" s="92">
        <f t="shared" ca="1" si="65"/>
        <v>1.05612692382881</v>
      </c>
      <c r="H128" s="92">
        <f t="shared" ca="1" si="44"/>
        <v>1.0513116882376401</v>
      </c>
      <c r="I128" s="14">
        <f t="shared" ca="1" si="57"/>
        <v>1.00458022</v>
      </c>
      <c r="J128" s="13">
        <f t="shared" si="45"/>
        <v>3.3599999999999998E-2</v>
      </c>
      <c r="K128" s="29">
        <f t="shared" si="46"/>
        <v>44791</v>
      </c>
      <c r="L128" s="2">
        <f t="shared" si="47"/>
        <v>9</v>
      </c>
      <c r="M128" s="17">
        <f t="shared" si="48"/>
        <v>9</v>
      </c>
      <c r="N128" s="12">
        <f t="shared" si="37"/>
        <v>1.001180977</v>
      </c>
      <c r="O128" s="12">
        <f t="shared" ca="1" si="38"/>
        <v>1.0057666059999999</v>
      </c>
      <c r="P128" s="17">
        <f t="shared" si="49"/>
        <v>0</v>
      </c>
      <c r="Q128" s="14">
        <f t="shared" ca="1" si="39"/>
        <v>5.7666059900000004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44823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5"/>
        <v>44805</v>
      </c>
      <c r="B129" s="90">
        <f t="shared" ca="1" si="56"/>
        <v>1006.409383</v>
      </c>
      <c r="C129" s="14">
        <f t="shared" si="41"/>
        <v>1000</v>
      </c>
      <c r="D129" s="63">
        <f t="shared" si="42"/>
        <v>44802</v>
      </c>
      <c r="E129" s="61">
        <f ca="1">IF(D129&lt;$B$1,VLOOKUP(D129,[1]DI!$A$4:$B$15000,2,FALSE),0)</f>
        <v>0.13650000000000001</v>
      </c>
      <c r="F129" s="14">
        <f t="shared" ca="1" si="43"/>
        <v>1.00050788</v>
      </c>
      <c r="G129" s="92">
        <f t="shared" ca="1" si="65"/>
        <v>1.0566633095708799</v>
      </c>
      <c r="H129" s="92">
        <f t="shared" ca="1" si="44"/>
        <v>1.0513116882376401</v>
      </c>
      <c r="I129" s="14">
        <f t="shared" ca="1" si="57"/>
        <v>1.0050904199999999</v>
      </c>
      <c r="J129" s="13">
        <f t="shared" si="45"/>
        <v>3.3599999999999998E-2</v>
      </c>
      <c r="K129" s="29">
        <f t="shared" si="46"/>
        <v>44791</v>
      </c>
      <c r="L129" s="2">
        <f t="shared" si="47"/>
        <v>10</v>
      </c>
      <c r="M129" s="17">
        <f t="shared" si="48"/>
        <v>10</v>
      </c>
      <c r="N129" s="12">
        <f t="shared" si="37"/>
        <v>1.0013122830000001</v>
      </c>
      <c r="O129" s="12">
        <f t="shared" ca="1" si="38"/>
        <v>1.006409383</v>
      </c>
      <c r="P129" s="17">
        <f t="shared" si="49"/>
        <v>0</v>
      </c>
      <c r="Q129" s="14">
        <f t="shared" ca="1" si="39"/>
        <v>6.4093830000000001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44823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5"/>
        <v>44806</v>
      </c>
      <c r="B130" s="90">
        <f t="shared" ca="1" si="56"/>
        <v>1007.05258099</v>
      </c>
      <c r="C130" s="14">
        <f t="shared" si="41"/>
        <v>1000</v>
      </c>
      <c r="D130" s="63">
        <f t="shared" si="42"/>
        <v>44803</v>
      </c>
      <c r="E130" s="61">
        <f ca="1">IF(D130&lt;$B$1,VLOOKUP(D130,[1]DI!$A$4:$B$15000,2,FALSE),0)</f>
        <v>0.13650000000000001</v>
      </c>
      <c r="F130" s="14">
        <f t="shared" ca="1" si="43"/>
        <v>1.00050788</v>
      </c>
      <c r="G130" s="92">
        <f t="shared" ca="1" si="65"/>
        <v>1.0571999677325401</v>
      </c>
      <c r="H130" s="92">
        <f t="shared" ca="1" si="44"/>
        <v>1.0513116882376401</v>
      </c>
      <c r="I130" s="14">
        <f t="shared" ca="1" si="57"/>
        <v>1.00560089</v>
      </c>
      <c r="J130" s="13">
        <f t="shared" si="45"/>
        <v>3.3599999999999998E-2</v>
      </c>
      <c r="K130" s="29">
        <f t="shared" si="46"/>
        <v>44791</v>
      </c>
      <c r="L130" s="2">
        <f t="shared" si="47"/>
        <v>11</v>
      </c>
      <c r="M130" s="17">
        <f t="shared" si="48"/>
        <v>11</v>
      </c>
      <c r="N130" s="12">
        <f t="shared" si="37"/>
        <v>1.001443606</v>
      </c>
      <c r="O130" s="12">
        <f t="shared" ca="1" si="38"/>
        <v>1.0070525809999999</v>
      </c>
      <c r="P130" s="17">
        <f t="shared" si="49"/>
        <v>0</v>
      </c>
      <c r="Q130" s="14">
        <f t="shared" ca="1" si="39"/>
        <v>7.05258099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44823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5"/>
        <v>44809</v>
      </c>
      <c r="B131" s="90">
        <f t="shared" ca="1" si="56"/>
        <v>1007.696181</v>
      </c>
      <c r="C131" s="14">
        <f t="shared" si="41"/>
        <v>1000</v>
      </c>
      <c r="D131" s="63">
        <f t="shared" si="42"/>
        <v>44804</v>
      </c>
      <c r="E131" s="61">
        <f ca="1">IF(D131&lt;$B$1,VLOOKUP(D131,[1]DI!$A$4:$B$15000,2,FALSE),0)</f>
        <v>0.13650000000000001</v>
      </c>
      <c r="F131" s="14">
        <f t="shared" ca="1" si="43"/>
        <v>1.00050788</v>
      </c>
      <c r="G131" s="92">
        <f t="shared" ca="1" si="65"/>
        <v>1.05773689845215</v>
      </c>
      <c r="H131" s="92">
        <f t="shared" ca="1" si="44"/>
        <v>1.0513116882376401</v>
      </c>
      <c r="I131" s="14">
        <f t="shared" ca="1" si="57"/>
        <v>1.00611161</v>
      </c>
      <c r="J131" s="13">
        <f t="shared" si="45"/>
        <v>3.3599999999999998E-2</v>
      </c>
      <c r="K131" s="29">
        <f t="shared" si="46"/>
        <v>44791</v>
      </c>
      <c r="L131" s="2">
        <f t="shared" si="47"/>
        <v>12</v>
      </c>
      <c r="M131" s="17">
        <f t="shared" si="48"/>
        <v>12</v>
      </c>
      <c r="N131" s="12">
        <f t="shared" si="37"/>
        <v>1.0015749460000001</v>
      </c>
      <c r="O131" s="12">
        <f t="shared" ca="1" si="38"/>
        <v>1.007696181</v>
      </c>
      <c r="P131" s="17">
        <f t="shared" si="49"/>
        <v>0</v>
      </c>
      <c r="Q131" s="14">
        <f t="shared" ca="1" si="39"/>
        <v>7.6961810000000002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44823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5"/>
        <v>44810</v>
      </c>
      <c r="B132" s="90">
        <f t="shared" ca="1" si="56"/>
        <v>1008.340204</v>
      </c>
      <c r="C132" s="14">
        <f t="shared" si="41"/>
        <v>1000</v>
      </c>
      <c r="D132" s="63">
        <f t="shared" si="42"/>
        <v>44805</v>
      </c>
      <c r="E132" s="61">
        <f ca="1">IF(D132&lt;$B$1,VLOOKUP(D132,[1]DI!$A$4:$B$15000,2,FALSE),0)</f>
        <v>0.13650000000000001</v>
      </c>
      <c r="F132" s="14">
        <f t="shared" ca="1" si="43"/>
        <v>1.00050788</v>
      </c>
      <c r="G132" s="92">
        <f t="shared" ca="1" si="65"/>
        <v>1.0582741018681401</v>
      </c>
      <c r="H132" s="92">
        <f t="shared" ca="1" si="44"/>
        <v>1.0513116882376401</v>
      </c>
      <c r="I132" s="14">
        <f t="shared" ca="1" si="57"/>
        <v>1.0066226</v>
      </c>
      <c r="J132" s="13">
        <f t="shared" si="45"/>
        <v>3.3599999999999998E-2</v>
      </c>
      <c r="K132" s="29">
        <f t="shared" si="46"/>
        <v>44791</v>
      </c>
      <c r="L132" s="2">
        <f t="shared" si="47"/>
        <v>13</v>
      </c>
      <c r="M132" s="17">
        <f t="shared" si="48"/>
        <v>13</v>
      </c>
      <c r="N132" s="12">
        <f t="shared" si="37"/>
        <v>1.001706304</v>
      </c>
      <c r="O132" s="12">
        <f t="shared" ca="1" si="38"/>
        <v>1.008340204</v>
      </c>
      <c r="P132" s="17">
        <f t="shared" si="49"/>
        <v>0</v>
      </c>
      <c r="Q132" s="14">
        <f t="shared" ca="1" si="39"/>
        <v>8.340204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44823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5"/>
        <v>44812</v>
      </c>
      <c r="B133" s="90">
        <f t="shared" ca="1" si="56"/>
        <v>1008.984628</v>
      </c>
      <c r="C133" s="14">
        <f t="shared" si="41"/>
        <v>1000</v>
      </c>
      <c r="D133" s="63">
        <f t="shared" si="42"/>
        <v>44806</v>
      </c>
      <c r="E133" s="61">
        <f ca="1">IF(D133&lt;$B$1,VLOOKUP(D133,[1]DI!$A$4:$B$15000,2,FALSE),0)</f>
        <v>0.13650000000000001</v>
      </c>
      <c r="F133" s="14">
        <f t="shared" ca="1" si="43"/>
        <v>1.00050788</v>
      </c>
      <c r="G133" s="92">
        <f t="shared" ca="1" si="65"/>
        <v>1.058811578119</v>
      </c>
      <c r="H133" s="92">
        <f t="shared" ca="1" si="44"/>
        <v>1.0513116882376401</v>
      </c>
      <c r="I133" s="14">
        <f t="shared" ca="1" si="57"/>
        <v>1.0071338400000001</v>
      </c>
      <c r="J133" s="13">
        <f t="shared" si="45"/>
        <v>3.3599999999999998E-2</v>
      </c>
      <c r="K133" s="29">
        <f t="shared" si="46"/>
        <v>44791</v>
      </c>
      <c r="L133" s="2">
        <f t="shared" si="47"/>
        <v>14</v>
      </c>
      <c r="M133" s="17">
        <f t="shared" si="48"/>
        <v>14</v>
      </c>
      <c r="N133" s="12">
        <f t="shared" si="37"/>
        <v>1.001837678</v>
      </c>
      <c r="O133" s="12">
        <f t="shared" ca="1" si="38"/>
        <v>1.0089846280000001</v>
      </c>
      <c r="P133" s="17">
        <f t="shared" si="49"/>
        <v>0</v>
      </c>
      <c r="Q133" s="14">
        <f t="shared" ca="1" si="39"/>
        <v>8.9846280000000007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44823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5"/>
        <v>44813</v>
      </c>
      <c r="B134" s="90">
        <f t="shared" ca="1" si="56"/>
        <v>1009.629464</v>
      </c>
      <c r="C134" s="14">
        <f t="shared" si="41"/>
        <v>1000</v>
      </c>
      <c r="D134" s="63">
        <f t="shared" si="42"/>
        <v>44809</v>
      </c>
      <c r="E134" s="61">
        <f ca="1">IF(D134&lt;$B$1,VLOOKUP(D134,[1]DI!$A$4:$B$15000,2,FALSE),0)</f>
        <v>0.13650000000000001</v>
      </c>
      <c r="F134" s="14">
        <f t="shared" ca="1" si="43"/>
        <v>1.00050788</v>
      </c>
      <c r="G134" s="92">
        <f t="shared" ca="1" si="65"/>
        <v>1.0593493273432999</v>
      </c>
      <c r="H134" s="92">
        <f t="shared" ca="1" si="44"/>
        <v>1.0513116882376401</v>
      </c>
      <c r="I134" s="14">
        <f t="shared" ca="1" si="57"/>
        <v>1.0076453400000001</v>
      </c>
      <c r="J134" s="13">
        <f t="shared" si="45"/>
        <v>3.3599999999999998E-2</v>
      </c>
      <c r="K134" s="29">
        <f t="shared" si="46"/>
        <v>44791</v>
      </c>
      <c r="L134" s="2">
        <f t="shared" si="47"/>
        <v>15</v>
      </c>
      <c r="M134" s="17">
        <f t="shared" si="48"/>
        <v>15</v>
      </c>
      <c r="N134" s="12">
        <f t="shared" si="37"/>
        <v>1.0019690699999999</v>
      </c>
      <c r="O134" s="12">
        <f t="shared" ca="1" si="38"/>
        <v>1.0096294640000001</v>
      </c>
      <c r="P134" s="17">
        <f t="shared" si="49"/>
        <v>0</v>
      </c>
      <c r="Q134" s="14">
        <f t="shared" ca="1" si="39"/>
        <v>9.6294640000000005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44823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5"/>
        <v>44816</v>
      </c>
      <c r="B135" s="90">
        <f t="shared" ca="1" si="56"/>
        <v>1010.274723</v>
      </c>
      <c r="C135" s="14">
        <f t="shared" si="41"/>
        <v>1000</v>
      </c>
      <c r="D135" s="63">
        <f t="shared" si="42"/>
        <v>44810</v>
      </c>
      <c r="E135" s="61">
        <f ca="1">IF(D135&lt;$B$1,VLOOKUP(D135,[1]DI!$A$4:$B$15000,2,FALSE),0)</f>
        <v>0.13650000000000001</v>
      </c>
      <c r="F135" s="14">
        <f t="shared" ca="1" si="43"/>
        <v>1.00050788</v>
      </c>
      <c r="G135" s="92">
        <f t="shared" ca="1" si="65"/>
        <v>1.0598873496796699</v>
      </c>
      <c r="H135" s="92">
        <f t="shared" ca="1" si="44"/>
        <v>1.0513116882376401</v>
      </c>
      <c r="I135" s="14">
        <f t="shared" ca="1" si="57"/>
        <v>1.00815711</v>
      </c>
      <c r="J135" s="13">
        <f t="shared" si="45"/>
        <v>3.3599999999999998E-2</v>
      </c>
      <c r="K135" s="29">
        <f t="shared" si="46"/>
        <v>44791</v>
      </c>
      <c r="L135" s="2">
        <f t="shared" si="47"/>
        <v>16</v>
      </c>
      <c r="M135" s="17">
        <f t="shared" si="48"/>
        <v>16</v>
      </c>
      <c r="N135" s="12">
        <f t="shared" si="37"/>
        <v>1.0021004790000001</v>
      </c>
      <c r="O135" s="12">
        <f t="shared" ca="1" si="38"/>
        <v>1.010274723</v>
      </c>
      <c r="P135" s="17">
        <f t="shared" si="49"/>
        <v>0</v>
      </c>
      <c r="Q135" s="14">
        <f t="shared" ca="1" si="39"/>
        <v>10.274723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44823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5"/>
        <v>44817</v>
      </c>
      <c r="B136" s="90">
        <f t="shared" ca="1" si="56"/>
        <v>1010.92038499</v>
      </c>
      <c r="C136" s="14">
        <f t="shared" si="41"/>
        <v>1000</v>
      </c>
      <c r="D136" s="63">
        <f t="shared" si="42"/>
        <v>44812</v>
      </c>
      <c r="E136" s="61">
        <f ca="1">IF(D136&lt;$B$1,VLOOKUP(D136,[1]DI!$A$4:$B$15000,2,FALSE),0)</f>
        <v>0.13650000000000001</v>
      </c>
      <c r="F136" s="14">
        <f t="shared" ca="1" si="43"/>
        <v>1.00050788</v>
      </c>
      <c r="G136" s="92">
        <f t="shared" ca="1" si="65"/>
        <v>1.0604256452668299</v>
      </c>
      <c r="H136" s="92">
        <f t="shared" ca="1" si="44"/>
        <v>1.0513116882376401</v>
      </c>
      <c r="I136" s="14">
        <f t="shared" ca="1" si="57"/>
        <v>1.0086691299999999</v>
      </c>
      <c r="J136" s="13">
        <f t="shared" si="45"/>
        <v>3.3599999999999998E-2</v>
      </c>
      <c r="K136" s="29">
        <f t="shared" si="46"/>
        <v>44791</v>
      </c>
      <c r="L136" s="2">
        <f t="shared" si="47"/>
        <v>17</v>
      </c>
      <c r="M136" s="17">
        <f t="shared" si="48"/>
        <v>17</v>
      </c>
      <c r="N136" s="12">
        <f t="shared" si="37"/>
        <v>1.002231906</v>
      </c>
      <c r="O136" s="12">
        <f t="shared" ca="1" si="38"/>
        <v>1.0109203849999999</v>
      </c>
      <c r="P136" s="17">
        <f t="shared" si="49"/>
        <v>0</v>
      </c>
      <c r="Q136" s="14">
        <f t="shared" ca="1" si="39"/>
        <v>10.920384990000001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44823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5"/>
        <v>44818</v>
      </c>
      <c r="B137" s="90">
        <f t="shared" ca="1" si="56"/>
        <v>1011.56645799</v>
      </c>
      <c r="C137" s="14">
        <f t="shared" si="41"/>
        <v>1000</v>
      </c>
      <c r="D137" s="63">
        <f t="shared" si="42"/>
        <v>44813</v>
      </c>
      <c r="E137" s="61">
        <f ca="1">IF(D137&lt;$B$1,VLOOKUP(D137,[1]DI!$A$4:$B$15000,2,FALSE),0)</f>
        <v>0.13650000000000001</v>
      </c>
      <c r="F137" s="14">
        <f t="shared" ca="1" si="43"/>
        <v>1.00050788</v>
      </c>
      <c r="G137" s="92">
        <f t="shared" ca="1" si="65"/>
        <v>1.06096421424355</v>
      </c>
      <c r="H137" s="92">
        <f t="shared" ca="1" si="44"/>
        <v>1.0513116882376401</v>
      </c>
      <c r="I137" s="14">
        <f t="shared" ca="1" si="57"/>
        <v>1.0091814100000001</v>
      </c>
      <c r="J137" s="13">
        <f t="shared" si="45"/>
        <v>3.3599999999999998E-2</v>
      </c>
      <c r="K137" s="29">
        <f t="shared" si="46"/>
        <v>44791</v>
      </c>
      <c r="L137" s="2">
        <f t="shared" si="47"/>
        <v>18</v>
      </c>
      <c r="M137" s="17">
        <f t="shared" si="48"/>
        <v>18</v>
      </c>
      <c r="N137" s="12">
        <f t="shared" si="37"/>
        <v>1.0023633489999999</v>
      </c>
      <c r="O137" s="12">
        <f t="shared" ca="1" si="38"/>
        <v>1.0115664579999999</v>
      </c>
      <c r="P137" s="17">
        <f t="shared" si="49"/>
        <v>0</v>
      </c>
      <c r="Q137" s="14">
        <f t="shared" ca="1" si="39"/>
        <v>11.56645799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44823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5"/>
        <v>44819</v>
      </c>
      <c r="B138" s="90">
        <f t="shared" ca="1" si="56"/>
        <v>1012.212955</v>
      </c>
      <c r="C138" s="14">
        <f t="shared" si="41"/>
        <v>1000</v>
      </c>
      <c r="D138" s="63">
        <f t="shared" si="42"/>
        <v>44816</v>
      </c>
      <c r="E138" s="61">
        <f ca="1">IF(D138&lt;$B$1,VLOOKUP(D138,[1]DI!$A$4:$B$15000,2,FALSE),0)</f>
        <v>0.13650000000000001</v>
      </c>
      <c r="F138" s="14">
        <f t="shared" ca="1" si="43"/>
        <v>1.00050788</v>
      </c>
      <c r="G138" s="92">
        <f t="shared" ca="1" si="65"/>
        <v>1.0615030567486801</v>
      </c>
      <c r="H138" s="92">
        <f t="shared" ca="1" si="44"/>
        <v>1.0513116882376401</v>
      </c>
      <c r="I138" s="14">
        <f t="shared" ca="1" si="57"/>
        <v>1.0096939599999999</v>
      </c>
      <c r="J138" s="13">
        <f t="shared" si="45"/>
        <v>3.3599999999999998E-2</v>
      </c>
      <c r="K138" s="29">
        <f t="shared" si="46"/>
        <v>44791</v>
      </c>
      <c r="L138" s="2">
        <f t="shared" si="47"/>
        <v>19</v>
      </c>
      <c r="M138" s="17">
        <f t="shared" si="48"/>
        <v>19</v>
      </c>
      <c r="N138" s="12">
        <f t="shared" si="37"/>
        <v>1.00249481</v>
      </c>
      <c r="O138" s="12">
        <f t="shared" ca="1" si="38"/>
        <v>1.0122129550000001</v>
      </c>
      <c r="P138" s="17">
        <f t="shared" si="49"/>
        <v>0</v>
      </c>
      <c r="Q138" s="14">
        <f t="shared" ca="1" si="39"/>
        <v>12.212954999999999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44823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5"/>
        <v>44820</v>
      </c>
      <c r="B139" s="90">
        <f t="shared" ca="1" si="56"/>
        <v>1012.859854</v>
      </c>
      <c r="C139" s="14">
        <f t="shared" si="41"/>
        <v>1000</v>
      </c>
      <c r="D139" s="63">
        <f t="shared" si="42"/>
        <v>44817</v>
      </c>
      <c r="E139" s="61">
        <f ca="1">IF(D139&lt;$B$1,VLOOKUP(D139,[1]DI!$A$4:$B$15000,2,FALSE),0)</f>
        <v>0.13650000000000001</v>
      </c>
      <c r="F139" s="14">
        <f t="shared" ca="1" si="43"/>
        <v>1.00050788</v>
      </c>
      <c r="G139" s="92">
        <f t="shared" ca="1" si="65"/>
        <v>1.06204217292114</v>
      </c>
      <c r="H139" s="92">
        <f t="shared" ca="1" si="44"/>
        <v>1.0513116882376401</v>
      </c>
      <c r="I139" s="14">
        <f t="shared" ca="1" si="57"/>
        <v>1.01020676</v>
      </c>
      <c r="J139" s="13">
        <f t="shared" si="45"/>
        <v>3.3599999999999998E-2</v>
      </c>
      <c r="K139" s="29">
        <f t="shared" si="46"/>
        <v>44791</v>
      </c>
      <c r="L139" s="2">
        <f t="shared" si="47"/>
        <v>20</v>
      </c>
      <c r="M139" s="17">
        <f t="shared" si="48"/>
        <v>20</v>
      </c>
      <c r="N139" s="12">
        <f t="shared" si="37"/>
        <v>1.0026262880000001</v>
      </c>
      <c r="O139" s="12">
        <f t="shared" ca="1" si="38"/>
        <v>1.012859854</v>
      </c>
      <c r="P139" s="17">
        <f t="shared" si="49"/>
        <v>0</v>
      </c>
      <c r="Q139" s="14">
        <f t="shared" ca="1" si="39"/>
        <v>12.859854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44823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5"/>
        <v>44823</v>
      </c>
      <c r="B140" s="90">
        <f t="shared" ca="1" si="56"/>
        <v>1013.507167</v>
      </c>
      <c r="C140" s="14">
        <f t="shared" si="41"/>
        <v>1000</v>
      </c>
      <c r="D140" s="63">
        <f t="shared" si="42"/>
        <v>44818</v>
      </c>
      <c r="E140" s="61">
        <f ca="1">IF(D140&lt;$B$1,VLOOKUP(D140,[1]DI!$A$4:$B$15000,2,FALSE),0)</f>
        <v>0.13650000000000001</v>
      </c>
      <c r="F140" s="14">
        <f t="shared" ca="1" si="43"/>
        <v>1.00050788</v>
      </c>
      <c r="G140" s="92">
        <f t="shared" ca="1" si="65"/>
        <v>1.06258156289992</v>
      </c>
      <c r="H140" s="92">
        <f t="shared" ca="1" si="44"/>
        <v>1.0513116882376401</v>
      </c>
      <c r="I140" s="14">
        <f t="shared" ca="1" si="57"/>
        <v>1.01071982</v>
      </c>
      <c r="J140" s="13">
        <f t="shared" si="45"/>
        <v>3.3599999999999998E-2</v>
      </c>
      <c r="K140" s="29">
        <f t="shared" si="46"/>
        <v>44791</v>
      </c>
      <c r="L140" s="2">
        <f t="shared" si="47"/>
        <v>21</v>
      </c>
      <c r="M140" s="17">
        <f t="shared" si="48"/>
        <v>21</v>
      </c>
      <c r="N140" s="12">
        <f t="shared" ref="N140:N203" si="73">ROUND((J140+1)^(M140/252),9)</f>
        <v>1.0027577839999999</v>
      </c>
      <c r="O140" s="12">
        <f t="shared" ref="O140:O203" ca="1" si="74">ROUND(I140*N140,9)</f>
        <v>1.013507167</v>
      </c>
      <c r="P140" s="17">
        <f t="shared" si="49"/>
        <v>6</v>
      </c>
      <c r="Q140" s="14">
        <f t="shared" ref="Q140:Q203" ca="1" si="75">TRUNC(((O140-1)*C140),8)</f>
        <v>13.507167000000001</v>
      </c>
      <c r="R140" s="20">
        <f t="shared" ref="R140:R203" si="76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44823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5"/>
        <v>44824</v>
      </c>
      <c r="B141" s="90">
        <f t="shared" ca="1" si="56"/>
        <v>1000.63909799</v>
      </c>
      <c r="C141" s="14">
        <f t="shared" ref="C141:C204" si="77">(C140-S140)</f>
        <v>1000</v>
      </c>
      <c r="D141" s="63">
        <f t="shared" ref="D141:D204" si="78">WORKDAY($A141,-3,$X$160:$X$544)</f>
        <v>44819</v>
      </c>
      <c r="E141" s="61">
        <f ca="1">IF(D141&lt;$B$1,VLOOKUP(D141,[1]DI!$A$4:$B$15000,2,FALSE),0)</f>
        <v>0.13650000000000001</v>
      </c>
      <c r="F141" s="14">
        <f t="shared" ref="F141:F204" ca="1" si="79">ROUND(1+ROUND(((1+E141)^(1/252))-1,8),16)</f>
        <v>1.00050788</v>
      </c>
      <c r="G141" s="92">
        <f t="shared" ca="1" si="65"/>
        <v>1.0631212268240899</v>
      </c>
      <c r="H141" s="92">
        <f t="shared" ref="H141:H204" ca="1" si="80">IF(P140&gt;0,G140,H140)</f>
        <v>1.06258156289992</v>
      </c>
      <c r="I141" s="14">
        <f t="shared" ca="1" si="57"/>
        <v>1.00050788</v>
      </c>
      <c r="J141" s="13">
        <f t="shared" ref="J141:J204" si="81">J140</f>
        <v>3.3599999999999998E-2</v>
      </c>
      <c r="K141" s="29">
        <f t="shared" ref="K141:K204" si="82">IF(P140&gt;0,VLOOKUP(P140,X$12:AH$150,2),K140)</f>
        <v>44823</v>
      </c>
      <c r="L141" s="2">
        <f t="shared" ref="L141:L204" si="83">IF(A141&gt;K141,IF(NETWORKDAYS(K141,A141,$X$160:$X$544)-1=0,1,NETWORKDAYS(K141,A141,$X$160:$X$544)-1),0)</f>
        <v>1</v>
      </c>
      <c r="M141" s="17">
        <f t="shared" ref="M141:M204" si="84">IF(AND(L141=1,L140=1),1,IF(L141&gt;0,IF(L141=L140,L141+1,L141),0))</f>
        <v>1</v>
      </c>
      <c r="N141" s="12">
        <f t="shared" si="73"/>
        <v>1.0001311509999999</v>
      </c>
      <c r="O141" s="12">
        <f t="shared" ca="1" si="74"/>
        <v>1.0006390979999999</v>
      </c>
      <c r="P141" s="17">
        <f t="shared" ref="P141:P204" si="85">IF(VLOOKUP(A141,Y$12:AF$150,8)=VLOOKUP(A140,Y$12:AF$150,8),0,VLOOKUP(A141,Y$12:AF$150,8))</f>
        <v>0</v>
      </c>
      <c r="Q141" s="14">
        <f t="shared" ca="1" si="75"/>
        <v>0.63909799</v>
      </c>
      <c r="R141" s="20">
        <f t="shared" si="76"/>
        <v>0</v>
      </c>
      <c r="S141" s="14">
        <f t="shared" ref="S141:S204" si="86">IF(R141&gt;0,TRUNC(R141*C141,8),0)</f>
        <v>0</v>
      </c>
      <c r="T141" s="4" t="str">
        <f t="shared" ref="T141:T204" si="87">IF(P140&gt;0,VLOOKUP(P140,X$12:AH$150,10),T140)</f>
        <v>J=</v>
      </c>
      <c r="U141" s="29">
        <f t="shared" ref="U141:U204" si="88">IF(P140&gt;0,VLOOKUP(P140,X$12:AH$150,11),U140)</f>
        <v>44852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89">WORKDAY($A141,1,$X$166:$X$544)</f>
        <v>44825</v>
      </c>
      <c r="B142" s="90">
        <f t="shared" ref="B142:B205" ca="1" si="90">IF(A142&lt;=TODAY(),C142+Q142,IF(AND(A142&gt;TODAY(),A142&lt;=$B$1),IF(VLOOKUP(TODAY(),$A$10:$E$5000,4,FALSE)=0,"n.d",C142+Q142),"n.d"))</f>
        <v>1001.278606</v>
      </c>
      <c r="C142" s="14">
        <f t="shared" si="77"/>
        <v>1000</v>
      </c>
      <c r="D142" s="63">
        <f t="shared" si="78"/>
        <v>44820</v>
      </c>
      <c r="E142" s="61">
        <f ca="1">IF(D142&lt;$B$1,VLOOKUP(D142,[1]DI!$A$4:$B$15000,2,FALSE),0)</f>
        <v>0.13650000000000001</v>
      </c>
      <c r="F142" s="14">
        <f t="shared" ca="1" si="79"/>
        <v>1.00050788</v>
      </c>
      <c r="G142" s="92">
        <f t="shared" ca="1" si="65"/>
        <v>1.0636611648327701</v>
      </c>
      <c r="H142" s="92">
        <f t="shared" ca="1" si="80"/>
        <v>1.06258156289992</v>
      </c>
      <c r="I142" s="14">
        <f t="shared" ref="I142:I205" ca="1" si="91">ROUND(G142/H142,8)</f>
        <v>1.00101602</v>
      </c>
      <c r="J142" s="13">
        <f t="shared" si="81"/>
        <v>3.3599999999999998E-2</v>
      </c>
      <c r="K142" s="29">
        <f t="shared" si="82"/>
        <v>44823</v>
      </c>
      <c r="L142" s="2">
        <f t="shared" si="83"/>
        <v>2</v>
      </c>
      <c r="M142" s="17">
        <f t="shared" si="84"/>
        <v>2</v>
      </c>
      <c r="N142" s="12">
        <f t="shared" si="73"/>
        <v>1.000262319</v>
      </c>
      <c r="O142" s="12">
        <f t="shared" ca="1" si="74"/>
        <v>1.0012786060000001</v>
      </c>
      <c r="P142" s="17">
        <f t="shared" si="85"/>
        <v>0</v>
      </c>
      <c r="Q142" s="14">
        <f t="shared" ca="1" si="75"/>
        <v>1.2786059999999999</v>
      </c>
      <c r="R142" s="20">
        <f t="shared" si="76"/>
        <v>0</v>
      </c>
      <c r="S142" s="14">
        <f t="shared" si="86"/>
        <v>0</v>
      </c>
      <c r="T142" s="4" t="str">
        <f t="shared" si="87"/>
        <v>J=</v>
      </c>
      <c r="U142" s="29">
        <f t="shared" si="88"/>
        <v>44852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89"/>
        <v>44826</v>
      </c>
      <c r="B143" s="90">
        <f t="shared" ca="1" si="90"/>
        <v>1001.91851399</v>
      </c>
      <c r="C143" s="14">
        <f t="shared" si="77"/>
        <v>1000</v>
      </c>
      <c r="D143" s="63">
        <f t="shared" si="78"/>
        <v>44823</v>
      </c>
      <c r="E143" s="61">
        <f ca="1">IF(D143&lt;$B$1,VLOOKUP(D143,[1]DI!$A$4:$B$15000,2,FALSE),0)</f>
        <v>0.13650000000000001</v>
      </c>
      <c r="F143" s="14">
        <f t="shared" ca="1" si="79"/>
        <v>1.00050788</v>
      </c>
      <c r="G143" s="92">
        <f t="shared" ca="1" si="65"/>
        <v>1.0642013770651699</v>
      </c>
      <c r="H143" s="92">
        <f t="shared" ca="1" si="80"/>
        <v>1.06258156289992</v>
      </c>
      <c r="I143" s="14">
        <f t="shared" ca="1" si="91"/>
        <v>1.00152441</v>
      </c>
      <c r="J143" s="13">
        <f t="shared" si="81"/>
        <v>3.3599999999999998E-2</v>
      </c>
      <c r="K143" s="29">
        <f t="shared" si="82"/>
        <v>44823</v>
      </c>
      <c r="L143" s="2">
        <f t="shared" si="83"/>
        <v>3</v>
      </c>
      <c r="M143" s="17">
        <f t="shared" si="84"/>
        <v>3</v>
      </c>
      <c r="N143" s="12">
        <f t="shared" si="73"/>
        <v>1.000393504</v>
      </c>
      <c r="O143" s="12">
        <f t="shared" ca="1" si="74"/>
        <v>1.001918514</v>
      </c>
      <c r="P143" s="17">
        <f t="shared" si="85"/>
        <v>0</v>
      </c>
      <c r="Q143" s="14">
        <f t="shared" ca="1" si="75"/>
        <v>1.9185139899999999</v>
      </c>
      <c r="R143" s="20">
        <f t="shared" si="76"/>
        <v>0</v>
      </c>
      <c r="S143" s="14">
        <f t="shared" si="86"/>
        <v>0</v>
      </c>
      <c r="T143" s="4" t="str">
        <f t="shared" si="87"/>
        <v>J=</v>
      </c>
      <c r="U143" s="29">
        <f t="shared" si="88"/>
        <v>44852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89"/>
        <v>44827</v>
      </c>
      <c r="B144" s="90">
        <f t="shared" ca="1" si="90"/>
        <v>1002.55884399</v>
      </c>
      <c r="C144" s="14">
        <f t="shared" si="77"/>
        <v>1000</v>
      </c>
      <c r="D144" s="63">
        <f t="shared" si="78"/>
        <v>44824</v>
      </c>
      <c r="E144" s="61">
        <f ca="1">IF(D144&lt;$B$1,VLOOKUP(D144,[1]DI!$A$4:$B$15000,2,FALSE),0)</f>
        <v>0.13650000000000001</v>
      </c>
      <c r="F144" s="14">
        <f t="shared" ca="1" si="79"/>
        <v>1.00050788</v>
      </c>
      <c r="G144" s="92">
        <f t="shared" ref="G144:G207" ca="1" si="92">ROUND(F143*G143,16)</f>
        <v>1.0647418636605499</v>
      </c>
      <c r="H144" s="92">
        <f t="shared" ca="1" si="80"/>
        <v>1.06258156289992</v>
      </c>
      <c r="I144" s="14">
        <f t="shared" ca="1" si="91"/>
        <v>1.00203307</v>
      </c>
      <c r="J144" s="13">
        <f t="shared" si="81"/>
        <v>3.3599999999999998E-2</v>
      </c>
      <c r="K144" s="29">
        <f t="shared" si="82"/>
        <v>44823</v>
      </c>
      <c r="L144" s="2">
        <f t="shared" si="83"/>
        <v>4</v>
      </c>
      <c r="M144" s="17">
        <f t="shared" si="84"/>
        <v>4</v>
      </c>
      <c r="N144" s="12">
        <f t="shared" si="73"/>
        <v>1.0005247070000001</v>
      </c>
      <c r="O144" s="12">
        <f t="shared" ca="1" si="74"/>
        <v>1.0025588439999999</v>
      </c>
      <c r="P144" s="17">
        <f t="shared" si="85"/>
        <v>0</v>
      </c>
      <c r="Q144" s="14">
        <f t="shared" ca="1" si="75"/>
        <v>2.5588439900000002</v>
      </c>
      <c r="R144" s="20">
        <f t="shared" si="76"/>
        <v>0</v>
      </c>
      <c r="S144" s="14">
        <f t="shared" si="86"/>
        <v>0</v>
      </c>
      <c r="T144" s="4" t="str">
        <f t="shared" si="87"/>
        <v>J=</v>
      </c>
      <c r="U144" s="29">
        <f t="shared" si="88"/>
        <v>44852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89"/>
        <v>44830</v>
      </c>
      <c r="B145" s="90">
        <f t="shared" ca="1" si="90"/>
        <v>1003.199573</v>
      </c>
      <c r="C145" s="14">
        <f t="shared" si="77"/>
        <v>1000</v>
      </c>
      <c r="D145" s="63">
        <f t="shared" si="78"/>
        <v>44825</v>
      </c>
      <c r="E145" s="61">
        <f ca="1">IF(D145&lt;$B$1,VLOOKUP(D145,[1]DI!$A$4:$B$15000,2,FALSE),0)</f>
        <v>0.13650000000000001</v>
      </c>
      <c r="F145" s="14">
        <f t="shared" ca="1" si="79"/>
        <v>1.00050788</v>
      </c>
      <c r="G145" s="92">
        <f t="shared" ca="1" si="92"/>
        <v>1.0652826247582701</v>
      </c>
      <c r="H145" s="92">
        <f t="shared" ca="1" si="80"/>
        <v>1.06258156289992</v>
      </c>
      <c r="I145" s="14">
        <f t="shared" ca="1" si="91"/>
        <v>1.0025419799999999</v>
      </c>
      <c r="J145" s="13">
        <f t="shared" si="81"/>
        <v>3.3599999999999998E-2</v>
      </c>
      <c r="K145" s="29">
        <f t="shared" si="82"/>
        <v>44823</v>
      </c>
      <c r="L145" s="2">
        <f t="shared" si="83"/>
        <v>5</v>
      </c>
      <c r="M145" s="17">
        <f t="shared" si="84"/>
        <v>5</v>
      </c>
      <c r="N145" s="12">
        <f t="shared" si="73"/>
        <v>1.0006559260000001</v>
      </c>
      <c r="O145" s="12">
        <f t="shared" ca="1" si="74"/>
        <v>1.0031995730000001</v>
      </c>
      <c r="P145" s="17">
        <f t="shared" si="85"/>
        <v>0</v>
      </c>
      <c r="Q145" s="14">
        <f t="shared" ca="1" si="75"/>
        <v>3.199573</v>
      </c>
      <c r="R145" s="20">
        <f t="shared" si="76"/>
        <v>0</v>
      </c>
      <c r="S145" s="14">
        <f t="shared" si="86"/>
        <v>0</v>
      </c>
      <c r="T145" s="4" t="str">
        <f t="shared" si="87"/>
        <v>J=</v>
      </c>
      <c r="U145" s="29">
        <f t="shared" si="88"/>
        <v>44852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89"/>
        <v>44831</v>
      </c>
      <c r="B146" s="90">
        <f t="shared" ca="1" si="90"/>
        <v>1003.84071499</v>
      </c>
      <c r="C146" s="14">
        <f t="shared" si="77"/>
        <v>1000</v>
      </c>
      <c r="D146" s="63">
        <f t="shared" si="78"/>
        <v>44826</v>
      </c>
      <c r="E146" s="61">
        <f ca="1">IF(D146&lt;$B$1,VLOOKUP(D146,[1]DI!$A$4:$B$15000,2,FALSE),0)</f>
        <v>0.13650000000000001</v>
      </c>
      <c r="F146" s="14">
        <f t="shared" ca="1" si="79"/>
        <v>1.00050788</v>
      </c>
      <c r="G146" s="92">
        <f t="shared" ca="1" si="92"/>
        <v>1.06582366049773</v>
      </c>
      <c r="H146" s="92">
        <f t="shared" ca="1" si="80"/>
        <v>1.06258156289992</v>
      </c>
      <c r="I146" s="14">
        <f t="shared" ca="1" si="91"/>
        <v>1.0030511499999999</v>
      </c>
      <c r="J146" s="13">
        <f t="shared" si="81"/>
        <v>3.3599999999999998E-2</v>
      </c>
      <c r="K146" s="29">
        <f t="shared" si="82"/>
        <v>44823</v>
      </c>
      <c r="L146" s="2">
        <f t="shared" si="83"/>
        <v>6</v>
      </c>
      <c r="M146" s="17">
        <f t="shared" si="84"/>
        <v>6</v>
      </c>
      <c r="N146" s="12">
        <f t="shared" si="73"/>
        <v>1.000787163</v>
      </c>
      <c r="O146" s="12">
        <f t="shared" ca="1" si="74"/>
        <v>1.0038407149999999</v>
      </c>
      <c r="P146" s="17">
        <f t="shared" si="85"/>
        <v>0</v>
      </c>
      <c r="Q146" s="14">
        <f t="shared" ca="1" si="75"/>
        <v>3.8407149899999999</v>
      </c>
      <c r="R146" s="20">
        <f t="shared" si="76"/>
        <v>0</v>
      </c>
      <c r="S146" s="14">
        <f t="shared" si="86"/>
        <v>0</v>
      </c>
      <c r="T146" s="4" t="str">
        <f t="shared" si="87"/>
        <v>J=</v>
      </c>
      <c r="U146" s="29">
        <f t="shared" si="88"/>
        <v>44852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89"/>
        <v>44832</v>
      </c>
      <c r="B147" s="90">
        <f t="shared" ca="1" si="90"/>
        <v>1004.48226699</v>
      </c>
      <c r="C147" s="14">
        <f t="shared" si="77"/>
        <v>1000</v>
      </c>
      <c r="D147" s="63">
        <f t="shared" si="78"/>
        <v>44827</v>
      </c>
      <c r="E147" s="61">
        <f ca="1">IF(D147&lt;$B$1,VLOOKUP(D147,[1]DI!$A$4:$B$15000,2,FALSE),0)</f>
        <v>0.13650000000000001</v>
      </c>
      <c r="F147" s="14">
        <f t="shared" ca="1" si="79"/>
        <v>1.00050788</v>
      </c>
      <c r="G147" s="92">
        <f t="shared" ca="1" si="92"/>
        <v>1.06636497101842</v>
      </c>
      <c r="H147" s="92">
        <f t="shared" ca="1" si="80"/>
        <v>1.06258156289992</v>
      </c>
      <c r="I147" s="14">
        <f t="shared" ca="1" si="91"/>
        <v>1.00356058</v>
      </c>
      <c r="J147" s="13">
        <f t="shared" si="81"/>
        <v>3.3599999999999998E-2</v>
      </c>
      <c r="K147" s="29">
        <f t="shared" si="82"/>
        <v>44823</v>
      </c>
      <c r="L147" s="2">
        <f t="shared" si="83"/>
        <v>7</v>
      </c>
      <c r="M147" s="17">
        <f t="shared" si="84"/>
        <v>7</v>
      </c>
      <c r="N147" s="12">
        <f t="shared" si="73"/>
        <v>1.0009184170000001</v>
      </c>
      <c r="O147" s="12">
        <f t="shared" ca="1" si="74"/>
        <v>1.004482267</v>
      </c>
      <c r="P147" s="17">
        <f t="shared" si="85"/>
        <v>0</v>
      </c>
      <c r="Q147" s="14">
        <f t="shared" ca="1" si="75"/>
        <v>4.4822669900000003</v>
      </c>
      <c r="R147" s="20">
        <f t="shared" si="76"/>
        <v>0</v>
      </c>
      <c r="S147" s="14">
        <f t="shared" si="86"/>
        <v>0</v>
      </c>
      <c r="T147" s="4" t="str">
        <f t="shared" si="87"/>
        <v>J=</v>
      </c>
      <c r="U147" s="29">
        <f t="shared" si="88"/>
        <v>44852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89"/>
        <v>44833</v>
      </c>
      <c r="B148" s="90">
        <f t="shared" ca="1" si="90"/>
        <v>1005.124232</v>
      </c>
      <c r="C148" s="14">
        <f t="shared" si="77"/>
        <v>1000</v>
      </c>
      <c r="D148" s="63">
        <f t="shared" si="78"/>
        <v>44830</v>
      </c>
      <c r="E148" s="61">
        <f ca="1">IF(D148&lt;$B$1,VLOOKUP(D148,[1]DI!$A$4:$B$15000,2,FALSE),0)</f>
        <v>0.13650000000000001</v>
      </c>
      <c r="F148" s="14">
        <f t="shared" ca="1" si="79"/>
        <v>1.00050788</v>
      </c>
      <c r="G148" s="92">
        <f t="shared" ca="1" si="92"/>
        <v>1.0669065564599001</v>
      </c>
      <c r="H148" s="92">
        <f t="shared" ca="1" si="80"/>
        <v>1.06258156289992</v>
      </c>
      <c r="I148" s="14">
        <f t="shared" ca="1" si="91"/>
        <v>1.0040702699999999</v>
      </c>
      <c r="J148" s="13">
        <f t="shared" si="81"/>
        <v>3.3599999999999998E-2</v>
      </c>
      <c r="K148" s="29">
        <f t="shared" si="82"/>
        <v>44823</v>
      </c>
      <c r="L148" s="2">
        <f t="shared" si="83"/>
        <v>8</v>
      </c>
      <c r="M148" s="17">
        <f t="shared" si="84"/>
        <v>8</v>
      </c>
      <c r="N148" s="12">
        <f t="shared" si="73"/>
        <v>1.001049689</v>
      </c>
      <c r="O148" s="12">
        <f t="shared" ca="1" si="74"/>
        <v>1.005124232</v>
      </c>
      <c r="P148" s="17">
        <f t="shared" si="85"/>
        <v>0</v>
      </c>
      <c r="Q148" s="14">
        <f t="shared" ca="1" si="75"/>
        <v>5.1242320000000001</v>
      </c>
      <c r="R148" s="20">
        <f t="shared" si="76"/>
        <v>0</v>
      </c>
      <c r="S148" s="14">
        <f t="shared" si="86"/>
        <v>0</v>
      </c>
      <c r="T148" s="4" t="str">
        <f t="shared" si="87"/>
        <v>J=</v>
      </c>
      <c r="U148" s="29">
        <f t="shared" si="88"/>
        <v>44852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89"/>
        <v>44834</v>
      </c>
      <c r="B149" s="90">
        <f t="shared" ca="1" si="90"/>
        <v>1005.76660599</v>
      </c>
      <c r="C149" s="14">
        <f t="shared" si="77"/>
        <v>1000</v>
      </c>
      <c r="D149" s="63">
        <f t="shared" si="78"/>
        <v>44831</v>
      </c>
      <c r="E149" s="61">
        <f ca="1">IF(D149&lt;$B$1,VLOOKUP(D149,[1]DI!$A$4:$B$15000,2,FALSE),0)</f>
        <v>0.13650000000000001</v>
      </c>
      <c r="F149" s="14">
        <f t="shared" ca="1" si="79"/>
        <v>1.00050788</v>
      </c>
      <c r="G149" s="92">
        <f t="shared" ca="1" si="92"/>
        <v>1.0674484169617999</v>
      </c>
      <c r="H149" s="92">
        <f t="shared" ca="1" si="80"/>
        <v>1.06258156289992</v>
      </c>
      <c r="I149" s="14">
        <f t="shared" ca="1" si="91"/>
        <v>1.00458022</v>
      </c>
      <c r="J149" s="13">
        <f t="shared" si="81"/>
        <v>3.3599999999999998E-2</v>
      </c>
      <c r="K149" s="29">
        <f t="shared" si="82"/>
        <v>44823</v>
      </c>
      <c r="L149" s="2">
        <f t="shared" si="83"/>
        <v>9</v>
      </c>
      <c r="M149" s="17">
        <f t="shared" si="84"/>
        <v>9</v>
      </c>
      <c r="N149" s="12">
        <f t="shared" si="73"/>
        <v>1.001180977</v>
      </c>
      <c r="O149" s="12">
        <f t="shared" ca="1" si="74"/>
        <v>1.0057666059999999</v>
      </c>
      <c r="P149" s="17">
        <f t="shared" si="85"/>
        <v>0</v>
      </c>
      <c r="Q149" s="14">
        <f t="shared" ca="1" si="75"/>
        <v>5.7666059900000004</v>
      </c>
      <c r="R149" s="20">
        <f t="shared" si="76"/>
        <v>0</v>
      </c>
      <c r="S149" s="14">
        <f t="shared" si="86"/>
        <v>0</v>
      </c>
      <c r="T149" s="4" t="str">
        <f t="shared" si="87"/>
        <v>J=</v>
      </c>
      <c r="U149" s="29">
        <f t="shared" si="88"/>
        <v>44852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89"/>
        <v>44837</v>
      </c>
      <c r="B150" s="90">
        <f t="shared" ca="1" si="90"/>
        <v>1006.409383</v>
      </c>
      <c r="C150" s="14">
        <f t="shared" si="77"/>
        <v>1000</v>
      </c>
      <c r="D150" s="63">
        <f t="shared" si="78"/>
        <v>44832</v>
      </c>
      <c r="E150" s="61">
        <f ca="1">IF(D150&lt;$B$1,VLOOKUP(D150,[1]DI!$A$4:$B$15000,2,FALSE),0)</f>
        <v>0.13650000000000001</v>
      </c>
      <c r="F150" s="14">
        <f t="shared" ca="1" si="79"/>
        <v>1.00050788</v>
      </c>
      <c r="G150" s="92">
        <f t="shared" ca="1" si="92"/>
        <v>1.06799055266381</v>
      </c>
      <c r="H150" s="92">
        <f t="shared" ca="1" si="80"/>
        <v>1.06258156289992</v>
      </c>
      <c r="I150" s="14">
        <f t="shared" ca="1" si="91"/>
        <v>1.0050904199999999</v>
      </c>
      <c r="J150" s="13">
        <f t="shared" si="81"/>
        <v>3.3599999999999998E-2</v>
      </c>
      <c r="K150" s="29">
        <f t="shared" si="82"/>
        <v>44823</v>
      </c>
      <c r="L150" s="2">
        <f t="shared" si="83"/>
        <v>10</v>
      </c>
      <c r="M150" s="17">
        <f t="shared" si="84"/>
        <v>10</v>
      </c>
      <c r="N150" s="12">
        <f t="shared" si="73"/>
        <v>1.0013122830000001</v>
      </c>
      <c r="O150" s="12">
        <f t="shared" ca="1" si="74"/>
        <v>1.006409383</v>
      </c>
      <c r="P150" s="17">
        <f t="shared" si="85"/>
        <v>0</v>
      </c>
      <c r="Q150" s="14">
        <f t="shared" ca="1" si="75"/>
        <v>6.4093830000000001</v>
      </c>
      <c r="R150" s="20">
        <f t="shared" si="76"/>
        <v>0</v>
      </c>
      <c r="S150" s="14">
        <f t="shared" si="86"/>
        <v>0</v>
      </c>
      <c r="T150" s="4" t="str">
        <f t="shared" si="87"/>
        <v>J=</v>
      </c>
      <c r="U150" s="29">
        <f t="shared" si="88"/>
        <v>44852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89"/>
        <v>44838</v>
      </c>
      <c r="B151" s="90">
        <f t="shared" ca="1" si="90"/>
        <v>1007.05258099</v>
      </c>
      <c r="C151" s="14">
        <f t="shared" si="77"/>
        <v>1000</v>
      </c>
      <c r="D151" s="63">
        <f t="shared" si="78"/>
        <v>44833</v>
      </c>
      <c r="E151" s="61">
        <f ca="1">IF(D151&lt;$B$1,VLOOKUP(D151,[1]DI!$A$4:$B$15000,2,FALSE),0)</f>
        <v>0.13650000000000001</v>
      </c>
      <c r="F151" s="14">
        <f t="shared" ca="1" si="79"/>
        <v>1.00050788</v>
      </c>
      <c r="G151" s="92">
        <f t="shared" ca="1" si="92"/>
        <v>1.0685329637056999</v>
      </c>
      <c r="H151" s="92">
        <f t="shared" ca="1" si="80"/>
        <v>1.06258156289992</v>
      </c>
      <c r="I151" s="14">
        <f t="shared" ca="1" si="91"/>
        <v>1.00560089</v>
      </c>
      <c r="J151" s="13">
        <f t="shared" si="81"/>
        <v>3.3599999999999998E-2</v>
      </c>
      <c r="K151" s="29">
        <f t="shared" si="82"/>
        <v>44823</v>
      </c>
      <c r="L151" s="2">
        <f t="shared" si="83"/>
        <v>11</v>
      </c>
      <c r="M151" s="17">
        <f t="shared" si="84"/>
        <v>11</v>
      </c>
      <c r="N151" s="12">
        <f t="shared" si="73"/>
        <v>1.001443606</v>
      </c>
      <c r="O151" s="12">
        <f t="shared" ca="1" si="74"/>
        <v>1.0070525809999999</v>
      </c>
      <c r="P151" s="17">
        <f t="shared" si="85"/>
        <v>0</v>
      </c>
      <c r="Q151" s="14">
        <f t="shared" ca="1" si="75"/>
        <v>7.05258099</v>
      </c>
      <c r="R151" s="20">
        <f t="shared" si="76"/>
        <v>0</v>
      </c>
      <c r="S151" s="14">
        <f t="shared" si="86"/>
        <v>0</v>
      </c>
      <c r="T151" s="4" t="str">
        <f t="shared" si="87"/>
        <v>J=</v>
      </c>
      <c r="U151" s="29">
        <f t="shared" si="88"/>
        <v>44852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89"/>
        <v>44839</v>
      </c>
      <c r="B152" s="90">
        <f t="shared" ca="1" si="90"/>
        <v>1007.696181</v>
      </c>
      <c r="C152" s="14">
        <f t="shared" si="77"/>
        <v>1000</v>
      </c>
      <c r="D152" s="63">
        <f t="shared" si="78"/>
        <v>44834</v>
      </c>
      <c r="E152" s="61">
        <f ca="1">IF(D152&lt;$B$1,VLOOKUP(D152,[1]DI!$A$4:$B$15000,2,FALSE),0)</f>
        <v>0.13650000000000001</v>
      </c>
      <c r="F152" s="14">
        <f t="shared" ca="1" si="79"/>
        <v>1.00050788</v>
      </c>
      <c r="G152" s="92">
        <f t="shared" ca="1" si="92"/>
        <v>1.06907565022731</v>
      </c>
      <c r="H152" s="92">
        <f t="shared" ca="1" si="80"/>
        <v>1.06258156289992</v>
      </c>
      <c r="I152" s="14">
        <f t="shared" ca="1" si="91"/>
        <v>1.00611161</v>
      </c>
      <c r="J152" s="13">
        <f t="shared" si="81"/>
        <v>3.3599999999999998E-2</v>
      </c>
      <c r="K152" s="29">
        <f t="shared" si="82"/>
        <v>44823</v>
      </c>
      <c r="L152" s="2">
        <f t="shared" si="83"/>
        <v>12</v>
      </c>
      <c r="M152" s="17">
        <f t="shared" si="84"/>
        <v>12</v>
      </c>
      <c r="N152" s="12">
        <f t="shared" si="73"/>
        <v>1.0015749460000001</v>
      </c>
      <c r="O152" s="12">
        <f t="shared" ca="1" si="74"/>
        <v>1.007696181</v>
      </c>
      <c r="P152" s="17">
        <f t="shared" si="85"/>
        <v>0</v>
      </c>
      <c r="Q152" s="14">
        <f t="shared" ca="1" si="75"/>
        <v>7.6961810000000002</v>
      </c>
      <c r="R152" s="20">
        <f t="shared" si="76"/>
        <v>0</v>
      </c>
      <c r="S152" s="14">
        <f t="shared" si="86"/>
        <v>0</v>
      </c>
      <c r="T152" s="4" t="str">
        <f t="shared" si="87"/>
        <v>J=</v>
      </c>
      <c r="U152" s="29">
        <f t="shared" si="88"/>
        <v>44852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89"/>
        <v>44840</v>
      </c>
      <c r="B153" s="90">
        <f t="shared" ca="1" si="90"/>
        <v>1008.340204</v>
      </c>
      <c r="C153" s="14">
        <f t="shared" si="77"/>
        <v>1000</v>
      </c>
      <c r="D153" s="63">
        <f t="shared" si="78"/>
        <v>44837</v>
      </c>
      <c r="E153" s="61">
        <f ca="1">IF(D153&lt;$B$1,VLOOKUP(D153,[1]DI!$A$4:$B$15000,2,FALSE),0)</f>
        <v>0.13650000000000001</v>
      </c>
      <c r="F153" s="14">
        <f t="shared" ca="1" si="79"/>
        <v>1.00050788</v>
      </c>
      <c r="G153" s="92">
        <f t="shared" ca="1" si="92"/>
        <v>1.06961861236855</v>
      </c>
      <c r="H153" s="92">
        <f t="shared" ca="1" si="80"/>
        <v>1.06258156289992</v>
      </c>
      <c r="I153" s="14">
        <f t="shared" ca="1" si="91"/>
        <v>1.0066226</v>
      </c>
      <c r="J153" s="13">
        <f t="shared" si="81"/>
        <v>3.3599999999999998E-2</v>
      </c>
      <c r="K153" s="29">
        <f t="shared" si="82"/>
        <v>44823</v>
      </c>
      <c r="L153" s="2">
        <f t="shared" si="83"/>
        <v>13</v>
      </c>
      <c r="M153" s="17">
        <f t="shared" si="84"/>
        <v>13</v>
      </c>
      <c r="N153" s="12">
        <f t="shared" si="73"/>
        <v>1.001706304</v>
      </c>
      <c r="O153" s="12">
        <f t="shared" ca="1" si="74"/>
        <v>1.008340204</v>
      </c>
      <c r="P153" s="17">
        <f t="shared" si="85"/>
        <v>0</v>
      </c>
      <c r="Q153" s="14">
        <f t="shared" ca="1" si="75"/>
        <v>8.340204</v>
      </c>
      <c r="R153" s="20">
        <f t="shared" si="76"/>
        <v>0</v>
      </c>
      <c r="S153" s="14">
        <f t="shared" si="86"/>
        <v>0</v>
      </c>
      <c r="T153" s="4" t="str">
        <f t="shared" si="87"/>
        <v>J=</v>
      </c>
      <c r="U153" s="29">
        <f t="shared" si="88"/>
        <v>44852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89"/>
        <v>44841</v>
      </c>
      <c r="B154" s="90">
        <f t="shared" ca="1" si="90"/>
        <v>1008.984628</v>
      </c>
      <c r="C154" s="14">
        <f t="shared" si="77"/>
        <v>1000</v>
      </c>
      <c r="D154" s="63">
        <f t="shared" si="78"/>
        <v>44838</v>
      </c>
      <c r="E154" s="61">
        <f ca="1">IF(D154&lt;$B$1,VLOOKUP(D154,[1]DI!$A$4:$B$15000,2,FALSE),0)</f>
        <v>0.13650000000000001</v>
      </c>
      <c r="F154" s="14">
        <f t="shared" ca="1" si="79"/>
        <v>1.00050788</v>
      </c>
      <c r="G154" s="92">
        <f t="shared" ca="1" si="92"/>
        <v>1.0701618502693999</v>
      </c>
      <c r="H154" s="92">
        <f t="shared" ca="1" si="80"/>
        <v>1.06258156289992</v>
      </c>
      <c r="I154" s="14">
        <f t="shared" ca="1" si="91"/>
        <v>1.0071338400000001</v>
      </c>
      <c r="J154" s="13">
        <f t="shared" si="81"/>
        <v>3.3599999999999998E-2</v>
      </c>
      <c r="K154" s="29">
        <f t="shared" si="82"/>
        <v>44823</v>
      </c>
      <c r="L154" s="2">
        <f t="shared" si="83"/>
        <v>14</v>
      </c>
      <c r="M154" s="17">
        <f t="shared" si="84"/>
        <v>14</v>
      </c>
      <c r="N154" s="12">
        <f t="shared" si="73"/>
        <v>1.001837678</v>
      </c>
      <c r="O154" s="12">
        <f t="shared" ca="1" si="74"/>
        <v>1.0089846280000001</v>
      </c>
      <c r="P154" s="17">
        <f t="shared" si="85"/>
        <v>0</v>
      </c>
      <c r="Q154" s="14">
        <f t="shared" ca="1" si="75"/>
        <v>8.9846280000000007</v>
      </c>
      <c r="R154" s="20">
        <f t="shared" si="76"/>
        <v>0</v>
      </c>
      <c r="S154" s="14">
        <f t="shared" si="86"/>
        <v>0</v>
      </c>
      <c r="T154" s="4" t="str">
        <f t="shared" si="87"/>
        <v>J=</v>
      </c>
      <c r="U154" s="29">
        <f t="shared" si="88"/>
        <v>44852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89"/>
        <v>44844</v>
      </c>
      <c r="B155" s="90">
        <f t="shared" ca="1" si="90"/>
        <v>1009.629464</v>
      </c>
      <c r="C155" s="14">
        <f t="shared" si="77"/>
        <v>1000</v>
      </c>
      <c r="D155" s="63">
        <f t="shared" si="78"/>
        <v>44839</v>
      </c>
      <c r="E155" s="61">
        <f ca="1">IF(D155&lt;$B$1,VLOOKUP(D155,[1]DI!$A$4:$B$15000,2,FALSE),0)</f>
        <v>0.13650000000000001</v>
      </c>
      <c r="F155" s="14">
        <f t="shared" ca="1" si="79"/>
        <v>1.00050788</v>
      </c>
      <c r="G155" s="92">
        <f t="shared" ca="1" si="92"/>
        <v>1.07070536406991</v>
      </c>
      <c r="H155" s="92">
        <f t="shared" ca="1" si="80"/>
        <v>1.06258156289992</v>
      </c>
      <c r="I155" s="14">
        <f t="shared" ca="1" si="91"/>
        <v>1.0076453400000001</v>
      </c>
      <c r="J155" s="13">
        <f t="shared" si="81"/>
        <v>3.3599999999999998E-2</v>
      </c>
      <c r="K155" s="29">
        <f t="shared" si="82"/>
        <v>44823</v>
      </c>
      <c r="L155" s="2">
        <f t="shared" si="83"/>
        <v>15</v>
      </c>
      <c r="M155" s="17">
        <f t="shared" si="84"/>
        <v>15</v>
      </c>
      <c r="N155" s="12">
        <f t="shared" si="73"/>
        <v>1.0019690699999999</v>
      </c>
      <c r="O155" s="12">
        <f t="shared" ca="1" si="74"/>
        <v>1.0096294640000001</v>
      </c>
      <c r="P155" s="17">
        <f t="shared" si="85"/>
        <v>0</v>
      </c>
      <c r="Q155" s="14">
        <f t="shared" ca="1" si="75"/>
        <v>9.6294640000000005</v>
      </c>
      <c r="R155" s="20">
        <f t="shared" si="76"/>
        <v>0</v>
      </c>
      <c r="S155" s="14">
        <f t="shared" si="86"/>
        <v>0</v>
      </c>
      <c r="T155" s="4" t="str">
        <f t="shared" si="87"/>
        <v>J=</v>
      </c>
      <c r="U155" s="29">
        <f t="shared" si="88"/>
        <v>44852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89"/>
        <v>44845</v>
      </c>
      <c r="B156" s="90">
        <f t="shared" ca="1" si="90"/>
        <v>1010.274723</v>
      </c>
      <c r="C156" s="14">
        <f t="shared" si="77"/>
        <v>1000</v>
      </c>
      <c r="D156" s="63">
        <f t="shared" si="78"/>
        <v>44840</v>
      </c>
      <c r="E156" s="61">
        <f ca="1">IF(D156&lt;$B$1,VLOOKUP(D156,[1]DI!$A$4:$B$15000,2,FALSE),0)</f>
        <v>0.13650000000000001</v>
      </c>
      <c r="F156" s="14">
        <f t="shared" ca="1" si="79"/>
        <v>1.00050788</v>
      </c>
      <c r="G156" s="92">
        <f t="shared" ca="1" si="92"/>
        <v>1.07124915391021</v>
      </c>
      <c r="H156" s="92">
        <f t="shared" ca="1" si="80"/>
        <v>1.06258156289992</v>
      </c>
      <c r="I156" s="14">
        <f t="shared" ca="1" si="91"/>
        <v>1.00815711</v>
      </c>
      <c r="J156" s="13">
        <f t="shared" si="81"/>
        <v>3.3599999999999998E-2</v>
      </c>
      <c r="K156" s="29">
        <f t="shared" si="82"/>
        <v>44823</v>
      </c>
      <c r="L156" s="2">
        <f t="shared" si="83"/>
        <v>16</v>
      </c>
      <c r="M156" s="17">
        <f t="shared" si="84"/>
        <v>16</v>
      </c>
      <c r="N156" s="12">
        <f t="shared" si="73"/>
        <v>1.0021004790000001</v>
      </c>
      <c r="O156" s="12">
        <f t="shared" ca="1" si="74"/>
        <v>1.010274723</v>
      </c>
      <c r="P156" s="17">
        <f t="shared" si="85"/>
        <v>0</v>
      </c>
      <c r="Q156" s="14">
        <f t="shared" ca="1" si="75"/>
        <v>10.274723</v>
      </c>
      <c r="R156" s="20">
        <f t="shared" si="76"/>
        <v>0</v>
      </c>
      <c r="S156" s="14">
        <f t="shared" si="86"/>
        <v>0</v>
      </c>
      <c r="T156" s="4" t="str">
        <f t="shared" si="87"/>
        <v>J=</v>
      </c>
      <c r="U156" s="29">
        <f t="shared" si="88"/>
        <v>44852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89"/>
        <v>44847</v>
      </c>
      <c r="B157" s="90">
        <f t="shared" ca="1" si="90"/>
        <v>1010.92038499</v>
      </c>
      <c r="C157" s="14">
        <f t="shared" si="77"/>
        <v>1000</v>
      </c>
      <c r="D157" s="63">
        <f t="shared" si="78"/>
        <v>44841</v>
      </c>
      <c r="E157" s="61">
        <f ca="1">IF(D157&lt;$B$1,VLOOKUP(D157,[1]DI!$A$4:$B$15000,2,FALSE),0)</f>
        <v>0.13650000000000001</v>
      </c>
      <c r="F157" s="14">
        <f t="shared" ca="1" si="79"/>
        <v>1.00050788</v>
      </c>
      <c r="G157" s="92">
        <f t="shared" ca="1" si="92"/>
        <v>1.0717932199305</v>
      </c>
      <c r="H157" s="92">
        <f t="shared" ca="1" si="80"/>
        <v>1.06258156289992</v>
      </c>
      <c r="I157" s="14">
        <f t="shared" ca="1" si="91"/>
        <v>1.0086691299999999</v>
      </c>
      <c r="J157" s="13">
        <f t="shared" si="81"/>
        <v>3.3599999999999998E-2</v>
      </c>
      <c r="K157" s="29">
        <f t="shared" si="82"/>
        <v>44823</v>
      </c>
      <c r="L157" s="2">
        <f t="shared" si="83"/>
        <v>17</v>
      </c>
      <c r="M157" s="17">
        <f t="shared" si="84"/>
        <v>17</v>
      </c>
      <c r="N157" s="12">
        <f t="shared" si="73"/>
        <v>1.002231906</v>
      </c>
      <c r="O157" s="12">
        <f t="shared" ca="1" si="74"/>
        <v>1.0109203849999999</v>
      </c>
      <c r="P157" s="17">
        <f t="shared" si="85"/>
        <v>0</v>
      </c>
      <c r="Q157" s="14">
        <f t="shared" ca="1" si="75"/>
        <v>10.920384990000001</v>
      </c>
      <c r="R157" s="20">
        <f t="shared" si="76"/>
        <v>0</v>
      </c>
      <c r="S157" s="14">
        <f t="shared" si="86"/>
        <v>0</v>
      </c>
      <c r="T157" s="4" t="str">
        <f t="shared" si="87"/>
        <v>J=</v>
      </c>
      <c r="U157" s="29">
        <f t="shared" si="88"/>
        <v>44852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89"/>
        <v>44848</v>
      </c>
      <c r="B158" s="90">
        <f t="shared" ca="1" si="90"/>
        <v>1011.56645799</v>
      </c>
      <c r="C158" s="14">
        <f t="shared" si="77"/>
        <v>1000</v>
      </c>
      <c r="D158" s="63">
        <f t="shared" si="78"/>
        <v>44844</v>
      </c>
      <c r="E158" s="61">
        <f ca="1">IF(D158&lt;$B$1,VLOOKUP(D158,[1]DI!$A$4:$B$15000,2,FALSE),0)</f>
        <v>0.13650000000000001</v>
      </c>
      <c r="F158" s="14">
        <f t="shared" ca="1" si="79"/>
        <v>1.00050788</v>
      </c>
      <c r="G158" s="92">
        <f t="shared" ca="1" si="92"/>
        <v>1.07233756227104</v>
      </c>
      <c r="H158" s="92">
        <f t="shared" ca="1" si="80"/>
        <v>1.06258156289992</v>
      </c>
      <c r="I158" s="14">
        <f t="shared" ca="1" si="91"/>
        <v>1.0091814100000001</v>
      </c>
      <c r="J158" s="13">
        <f t="shared" si="81"/>
        <v>3.3599999999999998E-2</v>
      </c>
      <c r="K158" s="29">
        <f t="shared" si="82"/>
        <v>44823</v>
      </c>
      <c r="L158" s="2">
        <f t="shared" si="83"/>
        <v>18</v>
      </c>
      <c r="M158" s="17">
        <f t="shared" si="84"/>
        <v>18</v>
      </c>
      <c r="N158" s="12">
        <f t="shared" si="73"/>
        <v>1.0023633489999999</v>
      </c>
      <c r="O158" s="12">
        <f t="shared" ca="1" si="74"/>
        <v>1.0115664579999999</v>
      </c>
      <c r="P158" s="17">
        <f t="shared" si="85"/>
        <v>0</v>
      </c>
      <c r="Q158" s="14">
        <f t="shared" ca="1" si="75"/>
        <v>11.56645799</v>
      </c>
      <c r="R158" s="20">
        <f t="shared" si="76"/>
        <v>0</v>
      </c>
      <c r="S158" s="14">
        <f t="shared" si="86"/>
        <v>0</v>
      </c>
      <c r="T158" s="4" t="str">
        <f t="shared" si="87"/>
        <v>J=</v>
      </c>
      <c r="U158" s="29">
        <f t="shared" si="88"/>
        <v>44852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89"/>
        <v>44851</v>
      </c>
      <c r="B159" s="90">
        <f t="shared" ca="1" si="90"/>
        <v>1012.212955</v>
      </c>
      <c r="C159" s="14">
        <f t="shared" si="77"/>
        <v>1000</v>
      </c>
      <c r="D159" s="63">
        <f t="shared" si="78"/>
        <v>44845</v>
      </c>
      <c r="E159" s="61">
        <f ca="1">IF(D159&lt;$B$1,VLOOKUP(D159,[1]DI!$A$4:$B$15000,2,FALSE),0)</f>
        <v>0.13650000000000001</v>
      </c>
      <c r="F159" s="14">
        <f t="shared" ca="1" si="79"/>
        <v>1.00050788</v>
      </c>
      <c r="G159" s="92">
        <f t="shared" ca="1" si="92"/>
        <v>1.07288218107217</v>
      </c>
      <c r="H159" s="92">
        <f t="shared" ca="1" si="80"/>
        <v>1.06258156289992</v>
      </c>
      <c r="I159" s="14">
        <f t="shared" ca="1" si="91"/>
        <v>1.0096939599999999</v>
      </c>
      <c r="J159" s="13">
        <f t="shared" si="81"/>
        <v>3.3599999999999998E-2</v>
      </c>
      <c r="K159" s="29">
        <f t="shared" si="82"/>
        <v>44823</v>
      </c>
      <c r="L159" s="2">
        <f t="shared" si="83"/>
        <v>19</v>
      </c>
      <c r="M159" s="17">
        <f t="shared" si="84"/>
        <v>19</v>
      </c>
      <c r="N159" s="12">
        <f t="shared" si="73"/>
        <v>1.00249481</v>
      </c>
      <c r="O159" s="12">
        <f t="shared" ca="1" si="74"/>
        <v>1.0122129550000001</v>
      </c>
      <c r="P159" s="17">
        <f t="shared" si="85"/>
        <v>0</v>
      </c>
      <c r="Q159" s="14">
        <f t="shared" ca="1" si="75"/>
        <v>12.212954999999999</v>
      </c>
      <c r="R159" s="20">
        <f t="shared" si="76"/>
        <v>0</v>
      </c>
      <c r="S159" s="14">
        <f t="shared" si="86"/>
        <v>0</v>
      </c>
      <c r="T159" s="4" t="str">
        <f t="shared" si="87"/>
        <v>J=</v>
      </c>
      <c r="U159" s="29">
        <f t="shared" si="88"/>
        <v>44852</v>
      </c>
      <c r="V159" s="3"/>
      <c r="W159" s="3"/>
      <c r="X159" s="104" t="s">
        <v>52</v>
      </c>
      <c r="Y159" s="105"/>
      <c r="Z159" s="106"/>
      <c r="AA159" s="1"/>
      <c r="AC159" s="99" t="s">
        <v>53</v>
      </c>
      <c r="AD159" s="99" t="s">
        <v>54</v>
      </c>
      <c r="AE159" s="9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89"/>
        <v>44852</v>
      </c>
      <c r="B160" s="90">
        <f t="shared" ca="1" si="90"/>
        <v>1012.859854</v>
      </c>
      <c r="C160" s="14">
        <f t="shared" si="77"/>
        <v>1000</v>
      </c>
      <c r="D160" s="63">
        <f t="shared" si="78"/>
        <v>44847</v>
      </c>
      <c r="E160" s="61">
        <f ca="1">IF(D160&lt;$B$1,VLOOKUP(D160,[1]DI!$A$4:$B$15000,2,FALSE),0)</f>
        <v>0.13650000000000001</v>
      </c>
      <c r="F160" s="14">
        <f t="shared" ca="1" si="79"/>
        <v>1.00050788</v>
      </c>
      <c r="G160" s="92">
        <f t="shared" ca="1" si="92"/>
        <v>1.0734270764742899</v>
      </c>
      <c r="H160" s="92">
        <f t="shared" ca="1" si="80"/>
        <v>1.06258156289992</v>
      </c>
      <c r="I160" s="14">
        <f t="shared" ca="1" si="91"/>
        <v>1.01020676</v>
      </c>
      <c r="J160" s="13">
        <f t="shared" si="81"/>
        <v>3.3599999999999998E-2</v>
      </c>
      <c r="K160" s="29">
        <f t="shared" si="82"/>
        <v>44823</v>
      </c>
      <c r="L160" s="2">
        <f t="shared" si="83"/>
        <v>20</v>
      </c>
      <c r="M160" s="17">
        <f t="shared" si="84"/>
        <v>20</v>
      </c>
      <c r="N160" s="12">
        <f t="shared" si="73"/>
        <v>1.0026262880000001</v>
      </c>
      <c r="O160" s="12">
        <f t="shared" ca="1" si="74"/>
        <v>1.012859854</v>
      </c>
      <c r="P160" s="17">
        <f t="shared" si="85"/>
        <v>7</v>
      </c>
      <c r="Q160" s="14">
        <f t="shared" ca="1" si="75"/>
        <v>12.859854</v>
      </c>
      <c r="R160" s="20">
        <f t="shared" si="76"/>
        <v>0</v>
      </c>
      <c r="S160" s="14">
        <f t="shared" si="86"/>
        <v>0</v>
      </c>
      <c r="T160" s="4" t="str">
        <f t="shared" si="87"/>
        <v>J=</v>
      </c>
      <c r="U160" s="29">
        <f t="shared" si="88"/>
        <v>44852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:AC223" si="93">WORKDAY(AD160,-1,$X$160:$X$544)</f>
        <v>44636</v>
      </c>
      <c r="AD160" s="103">
        <f>A9</f>
        <v>44637</v>
      </c>
      <c r="AE160" s="93">
        <f t="shared" ref="AE160:AE223" si="94">WORKDAY(AC160,1,$X$160:$X$544)</f>
        <v>44637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89"/>
        <v>44853</v>
      </c>
      <c r="B161" s="90">
        <f t="shared" ca="1" si="90"/>
        <v>1000.63909799</v>
      </c>
      <c r="C161" s="14">
        <f t="shared" si="77"/>
        <v>1000</v>
      </c>
      <c r="D161" s="63">
        <f t="shared" si="78"/>
        <v>44848</v>
      </c>
      <c r="E161" s="61">
        <f ca="1">IF(D161&lt;$B$1,VLOOKUP(D161,[1]DI!$A$4:$B$15000,2,FALSE),0)</f>
        <v>0.13650000000000001</v>
      </c>
      <c r="F161" s="14">
        <f t="shared" ca="1" si="79"/>
        <v>1.00050788</v>
      </c>
      <c r="G161" s="92">
        <f t="shared" ca="1" si="92"/>
        <v>1.07397224861789</v>
      </c>
      <c r="H161" s="92">
        <f t="shared" ca="1" si="80"/>
        <v>1.0734270764742899</v>
      </c>
      <c r="I161" s="14">
        <f t="shared" ca="1" si="91"/>
        <v>1.00050788</v>
      </c>
      <c r="J161" s="13">
        <f t="shared" si="81"/>
        <v>3.3599999999999998E-2</v>
      </c>
      <c r="K161" s="29">
        <f t="shared" si="82"/>
        <v>44852</v>
      </c>
      <c r="L161" s="2">
        <f t="shared" si="83"/>
        <v>1</v>
      </c>
      <c r="M161" s="17">
        <f t="shared" si="84"/>
        <v>1</v>
      </c>
      <c r="N161" s="12">
        <f t="shared" si="73"/>
        <v>1.0001311509999999</v>
      </c>
      <c r="O161" s="12">
        <f t="shared" ca="1" si="74"/>
        <v>1.0006390979999999</v>
      </c>
      <c r="P161" s="17">
        <f t="shared" si="85"/>
        <v>0</v>
      </c>
      <c r="Q161" s="14">
        <f t="shared" ca="1" si="75"/>
        <v>0.63909799</v>
      </c>
      <c r="R161" s="20">
        <f t="shared" si="76"/>
        <v>0</v>
      </c>
      <c r="S161" s="14">
        <f t="shared" si="86"/>
        <v>0</v>
      </c>
      <c r="T161" s="4" t="str">
        <f t="shared" si="87"/>
        <v>J=</v>
      </c>
      <c r="U161" s="29">
        <f t="shared" si="88"/>
        <v>44883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44665</v>
      </c>
      <c r="AD161" s="93">
        <v>44669</v>
      </c>
      <c r="AE161" s="93">
        <f t="shared" si="94"/>
        <v>44669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89"/>
        <v>44854</v>
      </c>
      <c r="B162" s="90">
        <f t="shared" ca="1" si="90"/>
        <v>1001.278606</v>
      </c>
      <c r="C162" s="14">
        <f t="shared" si="77"/>
        <v>1000</v>
      </c>
      <c r="D162" s="63">
        <f t="shared" si="78"/>
        <v>44851</v>
      </c>
      <c r="E162" s="61">
        <f ca="1">IF(D162&lt;$B$1,VLOOKUP(D162,[1]DI!$A$4:$B$15000,2,FALSE),0)</f>
        <v>0.13650000000000001</v>
      </c>
      <c r="F162" s="14">
        <f t="shared" ca="1" si="79"/>
        <v>1.00050788</v>
      </c>
      <c r="G162" s="92">
        <f t="shared" ca="1" si="92"/>
        <v>1.07451769764352</v>
      </c>
      <c r="H162" s="92">
        <f t="shared" ca="1" si="80"/>
        <v>1.0734270764742899</v>
      </c>
      <c r="I162" s="14">
        <f t="shared" ca="1" si="91"/>
        <v>1.00101602</v>
      </c>
      <c r="J162" s="13">
        <f t="shared" si="81"/>
        <v>3.3599999999999998E-2</v>
      </c>
      <c r="K162" s="29">
        <f t="shared" si="82"/>
        <v>44852</v>
      </c>
      <c r="L162" s="2">
        <f t="shared" si="83"/>
        <v>2</v>
      </c>
      <c r="M162" s="17">
        <f t="shared" si="84"/>
        <v>2</v>
      </c>
      <c r="N162" s="12">
        <f t="shared" si="73"/>
        <v>1.000262319</v>
      </c>
      <c r="O162" s="12">
        <f t="shared" ca="1" si="74"/>
        <v>1.0012786060000001</v>
      </c>
      <c r="P162" s="17">
        <f t="shared" si="85"/>
        <v>0</v>
      </c>
      <c r="Q162" s="14">
        <f t="shared" ca="1" si="75"/>
        <v>1.2786059999999999</v>
      </c>
      <c r="R162" s="20">
        <f t="shared" si="76"/>
        <v>0</v>
      </c>
      <c r="S162" s="14">
        <f t="shared" si="86"/>
        <v>0</v>
      </c>
      <c r="T162" s="4" t="str">
        <f t="shared" si="87"/>
        <v>J=</v>
      </c>
      <c r="U162" s="29">
        <f t="shared" si="88"/>
        <v>44883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si="93"/>
        <v>44698</v>
      </c>
      <c r="AD162" s="93">
        <f>EDATE(AD161,1)</f>
        <v>44699</v>
      </c>
      <c r="AE162" s="93">
        <f t="shared" si="94"/>
        <v>44699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89"/>
        <v>44855</v>
      </c>
      <c r="B163" s="90">
        <f t="shared" ca="1" si="90"/>
        <v>1001.91851399</v>
      </c>
      <c r="C163" s="14">
        <f t="shared" si="77"/>
        <v>1000</v>
      </c>
      <c r="D163" s="63">
        <f t="shared" si="78"/>
        <v>44852</v>
      </c>
      <c r="E163" s="61">
        <f ca="1">IF(D163&lt;$B$1,VLOOKUP(D163,[1]DI!$A$4:$B$15000,2,FALSE),0)</f>
        <v>0.13650000000000001</v>
      </c>
      <c r="F163" s="14">
        <f t="shared" ca="1" si="79"/>
        <v>1.00050788</v>
      </c>
      <c r="G163" s="92">
        <f t="shared" ca="1" si="92"/>
        <v>1.0750634236918</v>
      </c>
      <c r="H163" s="92">
        <f t="shared" ca="1" si="80"/>
        <v>1.0734270764742899</v>
      </c>
      <c r="I163" s="14">
        <f t="shared" ca="1" si="91"/>
        <v>1.00152441</v>
      </c>
      <c r="J163" s="13">
        <f t="shared" si="81"/>
        <v>3.3599999999999998E-2</v>
      </c>
      <c r="K163" s="29">
        <f t="shared" si="82"/>
        <v>44852</v>
      </c>
      <c r="L163" s="2">
        <f t="shared" si="83"/>
        <v>3</v>
      </c>
      <c r="M163" s="17">
        <f t="shared" si="84"/>
        <v>3</v>
      </c>
      <c r="N163" s="12">
        <f t="shared" si="73"/>
        <v>1.000393504</v>
      </c>
      <c r="O163" s="12">
        <f t="shared" ca="1" si="74"/>
        <v>1.001918514</v>
      </c>
      <c r="P163" s="17">
        <f t="shared" si="85"/>
        <v>0</v>
      </c>
      <c r="Q163" s="14">
        <f t="shared" ca="1" si="75"/>
        <v>1.9185139899999999</v>
      </c>
      <c r="R163" s="20">
        <f t="shared" si="76"/>
        <v>0</v>
      </c>
      <c r="S163" s="14">
        <f t="shared" si="86"/>
        <v>0</v>
      </c>
      <c r="T163" s="4" t="str">
        <f t="shared" si="87"/>
        <v>J=</v>
      </c>
      <c r="U163" s="29">
        <f t="shared" si="88"/>
        <v>44883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93"/>
        <v>44729</v>
      </c>
      <c r="AD163" s="93">
        <f t="shared" ref="AD163:AD226" si="95">EDATE(AD162,1)</f>
        <v>44730</v>
      </c>
      <c r="AE163" s="93">
        <f t="shared" si="94"/>
        <v>44732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89"/>
        <v>44858</v>
      </c>
      <c r="B164" s="90">
        <f t="shared" ca="1" si="90"/>
        <v>1002.55884399</v>
      </c>
      <c r="C164" s="14">
        <f t="shared" si="77"/>
        <v>1000</v>
      </c>
      <c r="D164" s="63">
        <f t="shared" si="78"/>
        <v>44853</v>
      </c>
      <c r="E164" s="61">
        <f ca="1">IF(D164&lt;$B$1,VLOOKUP(D164,[1]DI!$A$4:$B$15000,2,FALSE),0)</f>
        <v>0.13650000000000001</v>
      </c>
      <c r="F164" s="14">
        <f t="shared" ca="1" si="79"/>
        <v>1.00050788</v>
      </c>
      <c r="G164" s="92">
        <f t="shared" ca="1" si="92"/>
        <v>1.07560942690342</v>
      </c>
      <c r="H164" s="92">
        <f t="shared" ca="1" si="80"/>
        <v>1.0734270764742899</v>
      </c>
      <c r="I164" s="14">
        <f t="shared" ca="1" si="91"/>
        <v>1.00203307</v>
      </c>
      <c r="J164" s="13">
        <f t="shared" si="81"/>
        <v>3.3599999999999998E-2</v>
      </c>
      <c r="K164" s="29">
        <f t="shared" si="82"/>
        <v>44852</v>
      </c>
      <c r="L164" s="2">
        <f t="shared" si="83"/>
        <v>4</v>
      </c>
      <c r="M164" s="17">
        <f t="shared" si="84"/>
        <v>4</v>
      </c>
      <c r="N164" s="12">
        <f t="shared" si="73"/>
        <v>1.0005247070000001</v>
      </c>
      <c r="O164" s="12">
        <f t="shared" ca="1" si="74"/>
        <v>1.0025588439999999</v>
      </c>
      <c r="P164" s="17">
        <f t="shared" si="85"/>
        <v>0</v>
      </c>
      <c r="Q164" s="14">
        <f t="shared" ca="1" si="75"/>
        <v>2.5588439900000002</v>
      </c>
      <c r="R164" s="20">
        <f t="shared" si="76"/>
        <v>0</v>
      </c>
      <c r="S164" s="14">
        <f t="shared" si="86"/>
        <v>0</v>
      </c>
      <c r="T164" s="4" t="str">
        <f t="shared" si="87"/>
        <v>J=</v>
      </c>
      <c r="U164" s="29">
        <f t="shared" si="88"/>
        <v>44883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93"/>
        <v>44757</v>
      </c>
      <c r="AD164" s="93">
        <f t="shared" si="95"/>
        <v>44760</v>
      </c>
      <c r="AE164" s="93">
        <f t="shared" si="94"/>
        <v>44760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89"/>
        <v>44859</v>
      </c>
      <c r="B165" s="90">
        <f t="shared" ca="1" si="90"/>
        <v>1003.199573</v>
      </c>
      <c r="C165" s="14">
        <f t="shared" si="77"/>
        <v>1000</v>
      </c>
      <c r="D165" s="63">
        <f t="shared" si="78"/>
        <v>44854</v>
      </c>
      <c r="E165" s="61">
        <f ca="1">IF(D165&lt;$B$1,VLOOKUP(D165,[1]DI!$A$4:$B$15000,2,FALSE),0)</f>
        <v>0.13650000000000001</v>
      </c>
      <c r="F165" s="14">
        <f t="shared" ca="1" si="79"/>
        <v>1.00050788</v>
      </c>
      <c r="G165" s="92">
        <f t="shared" ca="1" si="92"/>
        <v>1.0761557074191599</v>
      </c>
      <c r="H165" s="92">
        <f t="shared" ca="1" si="80"/>
        <v>1.0734270764742899</v>
      </c>
      <c r="I165" s="14">
        <f t="shared" ca="1" si="91"/>
        <v>1.0025419799999999</v>
      </c>
      <c r="J165" s="13">
        <f t="shared" si="81"/>
        <v>3.3599999999999998E-2</v>
      </c>
      <c r="K165" s="29">
        <f t="shared" si="82"/>
        <v>44852</v>
      </c>
      <c r="L165" s="2">
        <f t="shared" si="83"/>
        <v>5</v>
      </c>
      <c r="M165" s="17">
        <f t="shared" si="84"/>
        <v>5</v>
      </c>
      <c r="N165" s="12">
        <f t="shared" si="73"/>
        <v>1.0006559260000001</v>
      </c>
      <c r="O165" s="12">
        <f t="shared" ca="1" si="74"/>
        <v>1.0031995730000001</v>
      </c>
      <c r="P165" s="17">
        <f t="shared" si="85"/>
        <v>0</v>
      </c>
      <c r="Q165" s="14">
        <f t="shared" ca="1" si="75"/>
        <v>3.199573</v>
      </c>
      <c r="R165" s="20">
        <f t="shared" si="76"/>
        <v>0</v>
      </c>
      <c r="S165" s="14">
        <f t="shared" si="86"/>
        <v>0</v>
      </c>
      <c r="T165" s="4" t="str">
        <f t="shared" si="87"/>
        <v>J=</v>
      </c>
      <c r="U165" s="29">
        <f t="shared" si="88"/>
        <v>44883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93"/>
        <v>44790</v>
      </c>
      <c r="AD165" s="93">
        <f t="shared" si="95"/>
        <v>44791</v>
      </c>
      <c r="AE165" s="93">
        <f t="shared" si="94"/>
        <v>44791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89"/>
        <v>44860</v>
      </c>
      <c r="B166" s="90">
        <f t="shared" ca="1" si="90"/>
        <v>1003.84071499</v>
      </c>
      <c r="C166" s="14">
        <f t="shared" si="77"/>
        <v>1000</v>
      </c>
      <c r="D166" s="63">
        <f t="shared" si="78"/>
        <v>44855</v>
      </c>
      <c r="E166" s="61">
        <f ca="1">IF(D166&lt;$B$1,VLOOKUP(D166,[1]DI!$A$4:$B$15000,2,FALSE),0)</f>
        <v>0.13650000000000001</v>
      </c>
      <c r="F166" s="14">
        <f t="shared" ca="1" si="79"/>
        <v>1.00050788</v>
      </c>
      <c r="G166" s="92">
        <f t="shared" ca="1" si="92"/>
        <v>1.0767022653798399</v>
      </c>
      <c r="H166" s="92">
        <f t="shared" ca="1" si="80"/>
        <v>1.0734270764742899</v>
      </c>
      <c r="I166" s="14">
        <f t="shared" ca="1" si="91"/>
        <v>1.0030511499999999</v>
      </c>
      <c r="J166" s="13">
        <f t="shared" si="81"/>
        <v>3.3599999999999998E-2</v>
      </c>
      <c r="K166" s="29">
        <f t="shared" si="82"/>
        <v>44852</v>
      </c>
      <c r="L166" s="2">
        <f t="shared" si="83"/>
        <v>6</v>
      </c>
      <c r="M166" s="17">
        <f t="shared" si="84"/>
        <v>6</v>
      </c>
      <c r="N166" s="12">
        <f t="shared" si="73"/>
        <v>1.000787163</v>
      </c>
      <c r="O166" s="12">
        <f t="shared" ca="1" si="74"/>
        <v>1.0038407149999999</v>
      </c>
      <c r="P166" s="17">
        <f t="shared" si="85"/>
        <v>0</v>
      </c>
      <c r="Q166" s="14">
        <f t="shared" ca="1" si="75"/>
        <v>3.8407149899999999</v>
      </c>
      <c r="R166" s="20">
        <f t="shared" si="76"/>
        <v>0</v>
      </c>
      <c r="S166" s="14">
        <f t="shared" si="86"/>
        <v>0</v>
      </c>
      <c r="T166" s="4" t="str">
        <f t="shared" si="87"/>
        <v>J=</v>
      </c>
      <c r="U166" s="29">
        <f t="shared" si="88"/>
        <v>44883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93"/>
        <v>44820</v>
      </c>
      <c r="AD166" s="93">
        <f t="shared" si="95"/>
        <v>44822</v>
      </c>
      <c r="AE166" s="93">
        <f t="shared" si="94"/>
        <v>44823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89"/>
        <v>44861</v>
      </c>
      <c r="B167" s="90">
        <f t="shared" ca="1" si="90"/>
        <v>1004.48226699</v>
      </c>
      <c r="C167" s="14">
        <f t="shared" si="77"/>
        <v>1000</v>
      </c>
      <c r="D167" s="63">
        <f t="shared" si="78"/>
        <v>44858</v>
      </c>
      <c r="E167" s="61">
        <f ca="1">IF(D167&lt;$B$1,VLOOKUP(D167,[1]DI!$A$4:$B$15000,2,FALSE),0)</f>
        <v>0.13650000000000001</v>
      </c>
      <c r="F167" s="14">
        <f t="shared" ca="1" si="79"/>
        <v>1.00050788</v>
      </c>
      <c r="G167" s="92">
        <f t="shared" ca="1" si="92"/>
        <v>1.07724910092638</v>
      </c>
      <c r="H167" s="92">
        <f t="shared" ca="1" si="80"/>
        <v>1.0734270764742899</v>
      </c>
      <c r="I167" s="14">
        <f t="shared" ca="1" si="91"/>
        <v>1.00356058</v>
      </c>
      <c r="J167" s="13">
        <f t="shared" si="81"/>
        <v>3.3599999999999998E-2</v>
      </c>
      <c r="K167" s="29">
        <f t="shared" si="82"/>
        <v>44852</v>
      </c>
      <c r="L167" s="2">
        <f t="shared" si="83"/>
        <v>7</v>
      </c>
      <c r="M167" s="17">
        <f t="shared" si="84"/>
        <v>7</v>
      </c>
      <c r="N167" s="12">
        <f t="shared" si="73"/>
        <v>1.0009184170000001</v>
      </c>
      <c r="O167" s="12">
        <f t="shared" ca="1" si="74"/>
        <v>1.004482267</v>
      </c>
      <c r="P167" s="17">
        <f t="shared" si="85"/>
        <v>0</v>
      </c>
      <c r="Q167" s="14">
        <f t="shared" ca="1" si="75"/>
        <v>4.4822669900000003</v>
      </c>
      <c r="R167" s="20">
        <f t="shared" si="76"/>
        <v>0</v>
      </c>
      <c r="S167" s="14">
        <f t="shared" si="86"/>
        <v>0</v>
      </c>
      <c r="T167" s="4" t="str">
        <f t="shared" si="87"/>
        <v>J=</v>
      </c>
      <c r="U167" s="29">
        <f t="shared" si="88"/>
        <v>44883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93"/>
        <v>44851</v>
      </c>
      <c r="AD167" s="93">
        <f t="shared" si="95"/>
        <v>44852</v>
      </c>
      <c r="AE167" s="93">
        <f t="shared" si="94"/>
        <v>44852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89"/>
        <v>44862</v>
      </c>
      <c r="B168" s="90">
        <f t="shared" ca="1" si="90"/>
        <v>1005.124232</v>
      </c>
      <c r="C168" s="14">
        <f t="shared" si="77"/>
        <v>1000</v>
      </c>
      <c r="D168" s="63">
        <f t="shared" si="78"/>
        <v>44859</v>
      </c>
      <c r="E168" s="61">
        <f ca="1">IF(D168&lt;$B$1,VLOOKUP(D168,[1]DI!$A$4:$B$15000,2,FALSE),0)</f>
        <v>0.13650000000000001</v>
      </c>
      <c r="F168" s="14">
        <f t="shared" ca="1" si="79"/>
        <v>1.00050788</v>
      </c>
      <c r="G168" s="92">
        <f t="shared" ca="1" si="92"/>
        <v>1.0777962141997599</v>
      </c>
      <c r="H168" s="92">
        <f t="shared" ca="1" si="80"/>
        <v>1.0734270764742899</v>
      </c>
      <c r="I168" s="14">
        <f t="shared" ca="1" si="91"/>
        <v>1.0040702699999999</v>
      </c>
      <c r="J168" s="13">
        <f t="shared" si="81"/>
        <v>3.3599999999999998E-2</v>
      </c>
      <c r="K168" s="29">
        <f t="shared" si="82"/>
        <v>44852</v>
      </c>
      <c r="L168" s="2">
        <f t="shared" si="83"/>
        <v>8</v>
      </c>
      <c r="M168" s="17">
        <f t="shared" si="84"/>
        <v>8</v>
      </c>
      <c r="N168" s="12">
        <f t="shared" si="73"/>
        <v>1.001049689</v>
      </c>
      <c r="O168" s="12">
        <f t="shared" ca="1" si="74"/>
        <v>1.005124232</v>
      </c>
      <c r="P168" s="17">
        <f t="shared" si="85"/>
        <v>0</v>
      </c>
      <c r="Q168" s="14">
        <f t="shared" ca="1" si="75"/>
        <v>5.1242320000000001</v>
      </c>
      <c r="R168" s="20">
        <f t="shared" si="76"/>
        <v>0</v>
      </c>
      <c r="S168" s="14">
        <f t="shared" si="86"/>
        <v>0</v>
      </c>
      <c r="T168" s="4" t="str">
        <f t="shared" si="87"/>
        <v>J=</v>
      </c>
      <c r="U168" s="29">
        <f t="shared" si="88"/>
        <v>44883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93"/>
        <v>44882</v>
      </c>
      <c r="AD168" s="93">
        <f t="shared" si="95"/>
        <v>44883</v>
      </c>
      <c r="AE168" s="93">
        <f t="shared" si="94"/>
        <v>44883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89"/>
        <v>44865</v>
      </c>
      <c r="B169" s="90">
        <f t="shared" ca="1" si="90"/>
        <v>1005.76660599</v>
      </c>
      <c r="C169" s="14">
        <f t="shared" si="77"/>
        <v>1000</v>
      </c>
      <c r="D169" s="63">
        <f t="shared" si="78"/>
        <v>44860</v>
      </c>
      <c r="E169" s="61">
        <f ca="1">IF(D169&lt;$B$1,VLOOKUP(D169,[1]DI!$A$4:$B$15000,2,FALSE),0)</f>
        <v>0.13650000000000001</v>
      </c>
      <c r="F169" s="14">
        <f t="shared" ca="1" si="79"/>
        <v>1.00050788</v>
      </c>
      <c r="G169" s="92">
        <f t="shared" ca="1" si="92"/>
        <v>1.07834360534103</v>
      </c>
      <c r="H169" s="92">
        <f t="shared" ca="1" si="80"/>
        <v>1.0734270764742899</v>
      </c>
      <c r="I169" s="14">
        <f t="shared" ca="1" si="91"/>
        <v>1.00458022</v>
      </c>
      <c r="J169" s="13">
        <f t="shared" si="81"/>
        <v>3.3599999999999998E-2</v>
      </c>
      <c r="K169" s="29">
        <f t="shared" si="82"/>
        <v>44852</v>
      </c>
      <c r="L169" s="2">
        <f t="shared" si="83"/>
        <v>9</v>
      </c>
      <c r="M169" s="17">
        <f t="shared" si="84"/>
        <v>9</v>
      </c>
      <c r="N169" s="12">
        <f t="shared" si="73"/>
        <v>1.001180977</v>
      </c>
      <c r="O169" s="12">
        <f t="shared" ca="1" si="74"/>
        <v>1.0057666059999999</v>
      </c>
      <c r="P169" s="17">
        <f t="shared" si="85"/>
        <v>0</v>
      </c>
      <c r="Q169" s="14">
        <f t="shared" ca="1" si="75"/>
        <v>5.7666059900000004</v>
      </c>
      <c r="R169" s="20">
        <f t="shared" si="76"/>
        <v>0</v>
      </c>
      <c r="S169" s="14">
        <f t="shared" si="86"/>
        <v>0</v>
      </c>
      <c r="T169" s="4" t="str">
        <f t="shared" si="87"/>
        <v>J=</v>
      </c>
      <c r="U169" s="29">
        <f t="shared" si="88"/>
        <v>44883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93"/>
        <v>44911</v>
      </c>
      <c r="AD169" s="93">
        <f t="shared" si="95"/>
        <v>44913</v>
      </c>
      <c r="AE169" s="93">
        <f t="shared" si="94"/>
        <v>44914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89"/>
        <v>44866</v>
      </c>
      <c r="B170" s="90">
        <f t="shared" ca="1" si="90"/>
        <v>1006.409383</v>
      </c>
      <c r="C170" s="14">
        <f t="shared" si="77"/>
        <v>1000</v>
      </c>
      <c r="D170" s="63">
        <f t="shared" si="78"/>
        <v>44861</v>
      </c>
      <c r="E170" s="61">
        <f ca="1">IF(D170&lt;$B$1,VLOOKUP(D170,[1]DI!$A$4:$B$15000,2,FALSE),0)</f>
        <v>0.13650000000000001</v>
      </c>
      <c r="F170" s="14">
        <f t="shared" ca="1" si="79"/>
        <v>1.00050788</v>
      </c>
      <c r="G170" s="92">
        <f t="shared" ca="1" si="92"/>
        <v>1.0788912744913099</v>
      </c>
      <c r="H170" s="92">
        <f t="shared" ca="1" si="80"/>
        <v>1.0734270764742899</v>
      </c>
      <c r="I170" s="14">
        <f t="shared" ca="1" si="91"/>
        <v>1.0050904199999999</v>
      </c>
      <c r="J170" s="13">
        <f t="shared" si="81"/>
        <v>3.3599999999999998E-2</v>
      </c>
      <c r="K170" s="29">
        <f t="shared" si="82"/>
        <v>44852</v>
      </c>
      <c r="L170" s="2">
        <f t="shared" si="83"/>
        <v>10</v>
      </c>
      <c r="M170" s="17">
        <f t="shared" si="84"/>
        <v>10</v>
      </c>
      <c r="N170" s="12">
        <f t="shared" si="73"/>
        <v>1.0013122830000001</v>
      </c>
      <c r="O170" s="12">
        <f t="shared" ca="1" si="74"/>
        <v>1.006409383</v>
      </c>
      <c r="P170" s="17">
        <f t="shared" si="85"/>
        <v>0</v>
      </c>
      <c r="Q170" s="14">
        <f t="shared" ca="1" si="75"/>
        <v>6.4093830000000001</v>
      </c>
      <c r="R170" s="20">
        <f t="shared" si="76"/>
        <v>0</v>
      </c>
      <c r="S170" s="14">
        <f t="shared" si="86"/>
        <v>0</v>
      </c>
      <c r="T170" s="4" t="str">
        <f t="shared" si="87"/>
        <v>J=</v>
      </c>
      <c r="U170" s="29">
        <f t="shared" si="88"/>
        <v>44883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93"/>
        <v>44943</v>
      </c>
      <c r="AD170" s="93">
        <f t="shared" si="95"/>
        <v>44944</v>
      </c>
      <c r="AE170" s="93">
        <f t="shared" si="94"/>
        <v>44944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89"/>
        <v>44868</v>
      </c>
      <c r="B171" s="90">
        <f t="shared" ca="1" si="90"/>
        <v>1007.05258099</v>
      </c>
      <c r="C171" s="14">
        <f t="shared" si="77"/>
        <v>1000</v>
      </c>
      <c r="D171" s="63">
        <f t="shared" si="78"/>
        <v>44862</v>
      </c>
      <c r="E171" s="61">
        <f ca="1">IF(D171&lt;$B$1,VLOOKUP(D171,[1]DI!$A$4:$B$15000,2,FALSE),0)</f>
        <v>0.13650000000000001</v>
      </c>
      <c r="F171" s="14">
        <f t="shared" ca="1" si="79"/>
        <v>1.00050788</v>
      </c>
      <c r="G171" s="92">
        <f t="shared" ca="1" si="92"/>
        <v>1.0794392217918001</v>
      </c>
      <c r="H171" s="92">
        <f t="shared" ca="1" si="80"/>
        <v>1.0734270764742899</v>
      </c>
      <c r="I171" s="14">
        <f t="shared" ca="1" si="91"/>
        <v>1.00560089</v>
      </c>
      <c r="J171" s="13">
        <f t="shared" si="81"/>
        <v>3.3599999999999998E-2</v>
      </c>
      <c r="K171" s="29">
        <f t="shared" si="82"/>
        <v>44852</v>
      </c>
      <c r="L171" s="2">
        <f t="shared" si="83"/>
        <v>11</v>
      </c>
      <c r="M171" s="17">
        <f t="shared" si="84"/>
        <v>11</v>
      </c>
      <c r="N171" s="12">
        <f t="shared" si="73"/>
        <v>1.001443606</v>
      </c>
      <c r="O171" s="12">
        <f t="shared" ca="1" si="74"/>
        <v>1.0070525809999999</v>
      </c>
      <c r="P171" s="17">
        <f t="shared" si="85"/>
        <v>0</v>
      </c>
      <c r="Q171" s="14">
        <f t="shared" ca="1" si="75"/>
        <v>7.05258099</v>
      </c>
      <c r="R171" s="20">
        <f t="shared" si="76"/>
        <v>0</v>
      </c>
      <c r="S171" s="14">
        <f t="shared" si="86"/>
        <v>0</v>
      </c>
      <c r="T171" s="4" t="str">
        <f t="shared" si="87"/>
        <v>J=</v>
      </c>
      <c r="U171" s="29">
        <f t="shared" si="88"/>
        <v>44883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93"/>
        <v>44974</v>
      </c>
      <c r="AD171" s="93">
        <f t="shared" si="95"/>
        <v>44975</v>
      </c>
      <c r="AE171" s="93">
        <f t="shared" si="94"/>
        <v>44979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89"/>
        <v>44869</v>
      </c>
      <c r="B172" s="90">
        <f t="shared" ca="1" si="90"/>
        <v>1007.696181</v>
      </c>
      <c r="C172" s="14">
        <f t="shared" si="77"/>
        <v>1000</v>
      </c>
      <c r="D172" s="63">
        <f t="shared" si="78"/>
        <v>44865</v>
      </c>
      <c r="E172" s="61">
        <f ca="1">IF(D172&lt;$B$1,VLOOKUP(D172,[1]DI!$A$4:$B$15000,2,FALSE),0)</f>
        <v>0.13650000000000001</v>
      </c>
      <c r="F172" s="14">
        <f t="shared" ca="1" si="79"/>
        <v>1.00050788</v>
      </c>
      <c r="G172" s="92">
        <f t="shared" ca="1" si="92"/>
        <v>1.0799874473837601</v>
      </c>
      <c r="H172" s="92">
        <f t="shared" ca="1" si="80"/>
        <v>1.0734270764742899</v>
      </c>
      <c r="I172" s="14">
        <f t="shared" ca="1" si="91"/>
        <v>1.00611161</v>
      </c>
      <c r="J172" s="13">
        <f t="shared" si="81"/>
        <v>3.3599999999999998E-2</v>
      </c>
      <c r="K172" s="29">
        <f t="shared" si="82"/>
        <v>44852</v>
      </c>
      <c r="L172" s="2">
        <f t="shared" si="83"/>
        <v>12</v>
      </c>
      <c r="M172" s="17">
        <f t="shared" si="84"/>
        <v>12</v>
      </c>
      <c r="N172" s="12">
        <f t="shared" si="73"/>
        <v>1.0015749460000001</v>
      </c>
      <c r="O172" s="12">
        <f t="shared" ca="1" si="74"/>
        <v>1.007696181</v>
      </c>
      <c r="P172" s="17">
        <f t="shared" si="85"/>
        <v>0</v>
      </c>
      <c r="Q172" s="14">
        <f t="shared" ca="1" si="75"/>
        <v>7.6961810000000002</v>
      </c>
      <c r="R172" s="20">
        <f t="shared" si="76"/>
        <v>0</v>
      </c>
      <c r="S172" s="14">
        <f t="shared" si="86"/>
        <v>0</v>
      </c>
      <c r="T172" s="4" t="str">
        <f t="shared" si="87"/>
        <v>J=</v>
      </c>
      <c r="U172" s="29">
        <f t="shared" si="88"/>
        <v>44883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93"/>
        <v>45002</v>
      </c>
      <c r="AD172" s="93">
        <f t="shared" si="95"/>
        <v>45003</v>
      </c>
      <c r="AE172" s="93">
        <f t="shared" si="94"/>
        <v>45005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89"/>
        <v>44872</v>
      </c>
      <c r="B173" s="90">
        <f t="shared" ca="1" si="90"/>
        <v>1008.340204</v>
      </c>
      <c r="C173" s="14">
        <f t="shared" si="77"/>
        <v>1000</v>
      </c>
      <c r="D173" s="63">
        <f t="shared" si="78"/>
        <v>44866</v>
      </c>
      <c r="E173" s="61">
        <f ca="1">IF(D173&lt;$B$1,VLOOKUP(D173,[1]DI!$A$4:$B$15000,2,FALSE),0)</f>
        <v>0.13650000000000001</v>
      </c>
      <c r="F173" s="14">
        <f t="shared" ca="1" si="79"/>
        <v>1.00050788</v>
      </c>
      <c r="G173" s="92">
        <f t="shared" ca="1" si="92"/>
        <v>1.08053595140854</v>
      </c>
      <c r="H173" s="92">
        <f t="shared" ca="1" si="80"/>
        <v>1.0734270764742899</v>
      </c>
      <c r="I173" s="14">
        <f t="shared" ca="1" si="91"/>
        <v>1.0066226</v>
      </c>
      <c r="J173" s="13">
        <f t="shared" si="81"/>
        <v>3.3599999999999998E-2</v>
      </c>
      <c r="K173" s="29">
        <f t="shared" si="82"/>
        <v>44852</v>
      </c>
      <c r="L173" s="2">
        <f t="shared" si="83"/>
        <v>13</v>
      </c>
      <c r="M173" s="17">
        <f t="shared" si="84"/>
        <v>13</v>
      </c>
      <c r="N173" s="12">
        <f t="shared" si="73"/>
        <v>1.001706304</v>
      </c>
      <c r="O173" s="12">
        <f t="shared" ca="1" si="74"/>
        <v>1.008340204</v>
      </c>
      <c r="P173" s="17">
        <f t="shared" si="85"/>
        <v>0</v>
      </c>
      <c r="Q173" s="14">
        <f t="shared" ca="1" si="75"/>
        <v>8.340204</v>
      </c>
      <c r="R173" s="20">
        <f t="shared" si="76"/>
        <v>0</v>
      </c>
      <c r="S173" s="14">
        <f t="shared" si="86"/>
        <v>0</v>
      </c>
      <c r="T173" s="4" t="str">
        <f t="shared" si="87"/>
        <v>J=</v>
      </c>
      <c r="U173" s="29">
        <f t="shared" si="88"/>
        <v>44883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93"/>
        <v>45033</v>
      </c>
      <c r="AD173" s="93">
        <f t="shared" si="95"/>
        <v>45034</v>
      </c>
      <c r="AE173" s="93">
        <f t="shared" si="94"/>
        <v>45034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89"/>
        <v>44873</v>
      </c>
      <c r="B174" s="90">
        <f t="shared" ca="1" si="90"/>
        <v>1008.984628</v>
      </c>
      <c r="C174" s="14">
        <f t="shared" si="77"/>
        <v>1000</v>
      </c>
      <c r="D174" s="63">
        <f t="shared" si="78"/>
        <v>44868</v>
      </c>
      <c r="E174" s="61">
        <f ca="1">IF(D174&lt;$B$1,VLOOKUP(D174,[1]DI!$A$4:$B$15000,2,FALSE),0)</f>
        <v>0.13650000000000001</v>
      </c>
      <c r="F174" s="14">
        <f t="shared" ca="1" si="79"/>
        <v>1.00050788</v>
      </c>
      <c r="G174" s="92">
        <f t="shared" ca="1" si="92"/>
        <v>1.08108473400754</v>
      </c>
      <c r="H174" s="92">
        <f t="shared" ca="1" si="80"/>
        <v>1.0734270764742899</v>
      </c>
      <c r="I174" s="14">
        <f t="shared" ca="1" si="91"/>
        <v>1.0071338400000001</v>
      </c>
      <c r="J174" s="13">
        <f t="shared" si="81"/>
        <v>3.3599999999999998E-2</v>
      </c>
      <c r="K174" s="29">
        <f t="shared" si="82"/>
        <v>44852</v>
      </c>
      <c r="L174" s="2">
        <f t="shared" si="83"/>
        <v>14</v>
      </c>
      <c r="M174" s="17">
        <f t="shared" si="84"/>
        <v>14</v>
      </c>
      <c r="N174" s="12">
        <f t="shared" si="73"/>
        <v>1.001837678</v>
      </c>
      <c r="O174" s="12">
        <f t="shared" ca="1" si="74"/>
        <v>1.0089846280000001</v>
      </c>
      <c r="P174" s="17">
        <f t="shared" si="85"/>
        <v>0</v>
      </c>
      <c r="Q174" s="14">
        <f t="shared" ca="1" si="75"/>
        <v>8.9846280000000007</v>
      </c>
      <c r="R174" s="20">
        <f t="shared" si="76"/>
        <v>0</v>
      </c>
      <c r="S174" s="14">
        <f t="shared" si="86"/>
        <v>0</v>
      </c>
      <c r="T174" s="4" t="str">
        <f t="shared" si="87"/>
        <v>J=</v>
      </c>
      <c r="U174" s="29">
        <f t="shared" si="88"/>
        <v>44883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93"/>
        <v>45063</v>
      </c>
      <c r="AD174" s="93">
        <f t="shared" si="95"/>
        <v>45064</v>
      </c>
      <c r="AE174" s="93">
        <f t="shared" si="94"/>
        <v>45064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89"/>
        <v>44874</v>
      </c>
      <c r="B175" s="90">
        <f t="shared" ca="1" si="90"/>
        <v>1009.629464</v>
      </c>
      <c r="C175" s="14">
        <f t="shared" si="77"/>
        <v>1000</v>
      </c>
      <c r="D175" s="63">
        <f t="shared" si="78"/>
        <v>44869</v>
      </c>
      <c r="E175" s="61">
        <f ca="1">IF(D175&lt;$B$1,VLOOKUP(D175,[1]DI!$A$4:$B$15000,2,FALSE),0)</f>
        <v>0.13650000000000001</v>
      </c>
      <c r="F175" s="14">
        <f t="shared" ca="1" si="79"/>
        <v>1.00050788</v>
      </c>
      <c r="G175" s="92">
        <f t="shared" ca="1" si="92"/>
        <v>1.0816337953222499</v>
      </c>
      <c r="H175" s="92">
        <f t="shared" ca="1" si="80"/>
        <v>1.0734270764742899</v>
      </c>
      <c r="I175" s="14">
        <f t="shared" ca="1" si="91"/>
        <v>1.0076453400000001</v>
      </c>
      <c r="J175" s="13">
        <f t="shared" si="81"/>
        <v>3.3599999999999998E-2</v>
      </c>
      <c r="K175" s="29">
        <f t="shared" si="82"/>
        <v>44852</v>
      </c>
      <c r="L175" s="2">
        <f t="shared" si="83"/>
        <v>15</v>
      </c>
      <c r="M175" s="17">
        <f t="shared" si="84"/>
        <v>15</v>
      </c>
      <c r="N175" s="12">
        <f t="shared" si="73"/>
        <v>1.0019690699999999</v>
      </c>
      <c r="O175" s="12">
        <f t="shared" ca="1" si="74"/>
        <v>1.0096294640000001</v>
      </c>
      <c r="P175" s="17">
        <f t="shared" si="85"/>
        <v>0</v>
      </c>
      <c r="Q175" s="14">
        <f t="shared" ca="1" si="75"/>
        <v>9.6294640000000005</v>
      </c>
      <c r="R175" s="20">
        <f t="shared" si="76"/>
        <v>0</v>
      </c>
      <c r="S175" s="14">
        <f t="shared" si="86"/>
        <v>0</v>
      </c>
      <c r="T175" s="4" t="str">
        <f t="shared" si="87"/>
        <v>J=</v>
      </c>
      <c r="U175" s="29">
        <f t="shared" si="88"/>
        <v>44883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93"/>
        <v>45093</v>
      </c>
      <c r="AD175" s="93">
        <f t="shared" si="95"/>
        <v>45095</v>
      </c>
      <c r="AE175" s="93">
        <f t="shared" si="94"/>
        <v>45096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89"/>
        <v>44875</v>
      </c>
      <c r="B176" s="90">
        <f t="shared" ca="1" si="90"/>
        <v>1010.274723</v>
      </c>
      <c r="C176" s="14">
        <f t="shared" si="77"/>
        <v>1000</v>
      </c>
      <c r="D176" s="63">
        <f t="shared" si="78"/>
        <v>44872</v>
      </c>
      <c r="E176" s="61">
        <f ca="1">IF(D176&lt;$B$1,VLOOKUP(D176,[1]DI!$A$4:$B$15000,2,FALSE),0)</f>
        <v>0.13650000000000001</v>
      </c>
      <c r="F176" s="14">
        <f t="shared" ca="1" si="79"/>
        <v>1.00050788</v>
      </c>
      <c r="G176" s="92">
        <f t="shared" ca="1" si="92"/>
        <v>1.08218313549422</v>
      </c>
      <c r="H176" s="92">
        <f t="shared" ca="1" si="80"/>
        <v>1.0734270764742899</v>
      </c>
      <c r="I176" s="14">
        <f t="shared" ca="1" si="91"/>
        <v>1.00815711</v>
      </c>
      <c r="J176" s="13">
        <f t="shared" si="81"/>
        <v>3.3599999999999998E-2</v>
      </c>
      <c r="K176" s="29">
        <f t="shared" si="82"/>
        <v>44852</v>
      </c>
      <c r="L176" s="2">
        <f t="shared" si="83"/>
        <v>16</v>
      </c>
      <c r="M176" s="17">
        <f t="shared" si="84"/>
        <v>16</v>
      </c>
      <c r="N176" s="12">
        <f t="shared" si="73"/>
        <v>1.0021004790000001</v>
      </c>
      <c r="O176" s="12">
        <f t="shared" ca="1" si="74"/>
        <v>1.010274723</v>
      </c>
      <c r="P176" s="17">
        <f t="shared" si="85"/>
        <v>0</v>
      </c>
      <c r="Q176" s="14">
        <f t="shared" ca="1" si="75"/>
        <v>10.274723</v>
      </c>
      <c r="R176" s="20">
        <f t="shared" si="76"/>
        <v>0</v>
      </c>
      <c r="S176" s="14">
        <f t="shared" si="86"/>
        <v>0</v>
      </c>
      <c r="T176" s="4" t="str">
        <f t="shared" si="87"/>
        <v>J=</v>
      </c>
      <c r="U176" s="29">
        <f t="shared" si="88"/>
        <v>44883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93"/>
        <v>45124</v>
      </c>
      <c r="AD176" s="93">
        <f t="shared" si="95"/>
        <v>45125</v>
      </c>
      <c r="AE176" s="93">
        <f t="shared" si="94"/>
        <v>45125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89"/>
        <v>44876</v>
      </c>
      <c r="B177" s="90">
        <f t="shared" ca="1" si="90"/>
        <v>1010.92038499</v>
      </c>
      <c r="C177" s="14">
        <f t="shared" si="77"/>
        <v>1000</v>
      </c>
      <c r="D177" s="63">
        <f t="shared" si="78"/>
        <v>44873</v>
      </c>
      <c r="E177" s="61">
        <f ca="1">IF(D177&lt;$B$1,VLOOKUP(D177,[1]DI!$A$4:$B$15000,2,FALSE),0)</f>
        <v>0.13650000000000001</v>
      </c>
      <c r="F177" s="14">
        <f t="shared" ca="1" si="79"/>
        <v>1.00050788</v>
      </c>
      <c r="G177" s="92">
        <f t="shared" ca="1" si="92"/>
        <v>1.08273275466507</v>
      </c>
      <c r="H177" s="92">
        <f t="shared" ca="1" si="80"/>
        <v>1.0734270764742899</v>
      </c>
      <c r="I177" s="14">
        <f t="shared" ca="1" si="91"/>
        <v>1.0086691299999999</v>
      </c>
      <c r="J177" s="13">
        <f t="shared" si="81"/>
        <v>3.3599999999999998E-2</v>
      </c>
      <c r="K177" s="29">
        <f t="shared" si="82"/>
        <v>44852</v>
      </c>
      <c r="L177" s="2">
        <f t="shared" si="83"/>
        <v>17</v>
      </c>
      <c r="M177" s="17">
        <f t="shared" si="84"/>
        <v>17</v>
      </c>
      <c r="N177" s="12">
        <f t="shared" si="73"/>
        <v>1.002231906</v>
      </c>
      <c r="O177" s="12">
        <f t="shared" ca="1" si="74"/>
        <v>1.0109203849999999</v>
      </c>
      <c r="P177" s="17">
        <f t="shared" si="85"/>
        <v>0</v>
      </c>
      <c r="Q177" s="14">
        <f t="shared" ca="1" si="75"/>
        <v>10.920384990000001</v>
      </c>
      <c r="R177" s="20">
        <f t="shared" si="76"/>
        <v>0</v>
      </c>
      <c r="S177" s="14">
        <f t="shared" si="86"/>
        <v>0</v>
      </c>
      <c r="T177" s="4" t="str">
        <f t="shared" si="87"/>
        <v>J=</v>
      </c>
      <c r="U177" s="29">
        <f t="shared" si="88"/>
        <v>44883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93"/>
        <v>45155</v>
      </c>
      <c r="AD177" s="93">
        <f t="shared" si="95"/>
        <v>45156</v>
      </c>
      <c r="AE177" s="93">
        <f t="shared" si="94"/>
        <v>45156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89"/>
        <v>44879</v>
      </c>
      <c r="B178" s="90">
        <f t="shared" ca="1" si="90"/>
        <v>1011.56645799</v>
      </c>
      <c r="C178" s="14">
        <f t="shared" si="77"/>
        <v>1000</v>
      </c>
      <c r="D178" s="63">
        <f t="shared" si="78"/>
        <v>44874</v>
      </c>
      <c r="E178" s="61">
        <f ca="1">IF(D178&lt;$B$1,VLOOKUP(D178,[1]DI!$A$4:$B$15000,2,FALSE),0)</f>
        <v>0.13650000000000001</v>
      </c>
      <c r="F178" s="14">
        <f t="shared" ca="1" si="79"/>
        <v>1.00050788</v>
      </c>
      <c r="G178" s="92">
        <f t="shared" ca="1" si="92"/>
        <v>1.0832826529765101</v>
      </c>
      <c r="H178" s="92">
        <f t="shared" ca="1" si="80"/>
        <v>1.0734270764742899</v>
      </c>
      <c r="I178" s="14">
        <f t="shared" ca="1" si="91"/>
        <v>1.0091814100000001</v>
      </c>
      <c r="J178" s="13">
        <f t="shared" si="81"/>
        <v>3.3599999999999998E-2</v>
      </c>
      <c r="K178" s="29">
        <f t="shared" si="82"/>
        <v>44852</v>
      </c>
      <c r="L178" s="2">
        <f t="shared" si="83"/>
        <v>18</v>
      </c>
      <c r="M178" s="17">
        <f t="shared" si="84"/>
        <v>18</v>
      </c>
      <c r="N178" s="12">
        <f t="shared" si="73"/>
        <v>1.0023633489999999</v>
      </c>
      <c r="O178" s="12">
        <f t="shared" ca="1" si="74"/>
        <v>1.0115664579999999</v>
      </c>
      <c r="P178" s="17">
        <f t="shared" si="85"/>
        <v>0</v>
      </c>
      <c r="Q178" s="14">
        <f t="shared" ca="1" si="75"/>
        <v>11.56645799</v>
      </c>
      <c r="R178" s="20">
        <f t="shared" si="76"/>
        <v>0</v>
      </c>
      <c r="S178" s="14">
        <f t="shared" si="86"/>
        <v>0</v>
      </c>
      <c r="T178" s="4" t="str">
        <f t="shared" si="87"/>
        <v>J=</v>
      </c>
      <c r="U178" s="29">
        <f t="shared" si="88"/>
        <v>44883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93"/>
        <v>45184</v>
      </c>
      <c r="AD178" s="93">
        <f t="shared" si="95"/>
        <v>45187</v>
      </c>
      <c r="AE178" s="93">
        <f t="shared" si="94"/>
        <v>45187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89"/>
        <v>44881</v>
      </c>
      <c r="B179" s="90">
        <f t="shared" ca="1" si="90"/>
        <v>1012.212955</v>
      </c>
      <c r="C179" s="14">
        <f t="shared" si="77"/>
        <v>1000</v>
      </c>
      <c r="D179" s="63">
        <f t="shared" si="78"/>
        <v>44875</v>
      </c>
      <c r="E179" s="61">
        <f ca="1">IF(D179&lt;$B$1,VLOOKUP(D179,[1]DI!$A$4:$B$15000,2,FALSE),0)</f>
        <v>0.13650000000000001</v>
      </c>
      <c r="F179" s="14">
        <f t="shared" ca="1" si="79"/>
        <v>1.00050788</v>
      </c>
      <c r="G179" s="92">
        <f t="shared" ca="1" si="92"/>
        <v>1.0838328305703</v>
      </c>
      <c r="H179" s="92">
        <f t="shared" ca="1" si="80"/>
        <v>1.0734270764742899</v>
      </c>
      <c r="I179" s="14">
        <f t="shared" ca="1" si="91"/>
        <v>1.0096939599999999</v>
      </c>
      <c r="J179" s="13">
        <f t="shared" si="81"/>
        <v>3.3599999999999998E-2</v>
      </c>
      <c r="K179" s="29">
        <f t="shared" si="82"/>
        <v>44852</v>
      </c>
      <c r="L179" s="2">
        <f t="shared" si="83"/>
        <v>19</v>
      </c>
      <c r="M179" s="17">
        <f t="shared" si="84"/>
        <v>19</v>
      </c>
      <c r="N179" s="12">
        <f t="shared" si="73"/>
        <v>1.00249481</v>
      </c>
      <c r="O179" s="12">
        <f t="shared" ca="1" si="74"/>
        <v>1.0122129550000001</v>
      </c>
      <c r="P179" s="17">
        <f t="shared" si="85"/>
        <v>0</v>
      </c>
      <c r="Q179" s="14">
        <f t="shared" ca="1" si="75"/>
        <v>12.212954999999999</v>
      </c>
      <c r="R179" s="20">
        <f t="shared" si="76"/>
        <v>0</v>
      </c>
      <c r="S179" s="14">
        <f t="shared" si="86"/>
        <v>0</v>
      </c>
      <c r="T179" s="4" t="str">
        <f t="shared" si="87"/>
        <v>J=</v>
      </c>
      <c r="U179" s="29">
        <f t="shared" si="88"/>
        <v>44883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93"/>
        <v>45216</v>
      </c>
      <c r="AD179" s="93">
        <f t="shared" si="95"/>
        <v>45217</v>
      </c>
      <c r="AE179" s="93">
        <f t="shared" si="94"/>
        <v>45217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89"/>
        <v>44882</v>
      </c>
      <c r="B180" s="90">
        <f t="shared" ca="1" si="90"/>
        <v>1012.859854</v>
      </c>
      <c r="C180" s="14">
        <f t="shared" si="77"/>
        <v>1000</v>
      </c>
      <c r="D180" s="63">
        <f t="shared" si="78"/>
        <v>44876</v>
      </c>
      <c r="E180" s="61">
        <f ca="1">IF(D180&lt;$B$1,VLOOKUP(D180,[1]DI!$A$4:$B$15000,2,FALSE),0)</f>
        <v>0.13650000000000001</v>
      </c>
      <c r="F180" s="14">
        <f t="shared" ca="1" si="79"/>
        <v>1.00050788</v>
      </c>
      <c r="G180" s="92">
        <f t="shared" ca="1" si="92"/>
        <v>1.0843832875882899</v>
      </c>
      <c r="H180" s="92">
        <f t="shared" ca="1" si="80"/>
        <v>1.0734270764742899</v>
      </c>
      <c r="I180" s="14">
        <f t="shared" ca="1" si="91"/>
        <v>1.01020676</v>
      </c>
      <c r="J180" s="13">
        <f t="shared" si="81"/>
        <v>3.3599999999999998E-2</v>
      </c>
      <c r="K180" s="29">
        <f t="shared" si="82"/>
        <v>44852</v>
      </c>
      <c r="L180" s="2">
        <f t="shared" si="83"/>
        <v>20</v>
      </c>
      <c r="M180" s="17">
        <f t="shared" si="84"/>
        <v>20</v>
      </c>
      <c r="N180" s="12">
        <f t="shared" si="73"/>
        <v>1.0026262880000001</v>
      </c>
      <c r="O180" s="12">
        <f t="shared" ca="1" si="74"/>
        <v>1.012859854</v>
      </c>
      <c r="P180" s="17">
        <f t="shared" si="85"/>
        <v>0</v>
      </c>
      <c r="Q180" s="14">
        <f t="shared" ca="1" si="75"/>
        <v>12.859854</v>
      </c>
      <c r="R180" s="20">
        <f t="shared" si="76"/>
        <v>0</v>
      </c>
      <c r="S180" s="14">
        <f t="shared" si="86"/>
        <v>0</v>
      </c>
      <c r="T180" s="4" t="str">
        <f t="shared" si="87"/>
        <v>J=</v>
      </c>
      <c r="U180" s="29">
        <f t="shared" si="88"/>
        <v>44883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93"/>
        <v>45247</v>
      </c>
      <c r="AD180" s="93">
        <f t="shared" si="95"/>
        <v>45248</v>
      </c>
      <c r="AE180" s="93">
        <f t="shared" si="94"/>
        <v>45250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89"/>
        <v>44883</v>
      </c>
      <c r="B181" s="90">
        <f t="shared" ca="1" si="90"/>
        <v>1013.507167</v>
      </c>
      <c r="C181" s="14">
        <f t="shared" si="77"/>
        <v>1000</v>
      </c>
      <c r="D181" s="63">
        <f t="shared" si="78"/>
        <v>44879</v>
      </c>
      <c r="E181" s="61">
        <f ca="1">IF(D181&lt;$B$1,VLOOKUP(D181,[1]DI!$A$4:$B$15000,2,FALSE),0)</f>
        <v>0.13650000000000001</v>
      </c>
      <c r="F181" s="14">
        <f t="shared" ca="1" si="79"/>
        <v>1.00050788</v>
      </c>
      <c r="G181" s="92">
        <f t="shared" ca="1" si="92"/>
        <v>1.0849340241723899</v>
      </c>
      <c r="H181" s="92">
        <f t="shared" ca="1" si="80"/>
        <v>1.0734270764742899</v>
      </c>
      <c r="I181" s="14">
        <f t="shared" ca="1" si="91"/>
        <v>1.01071982</v>
      </c>
      <c r="J181" s="13">
        <f t="shared" si="81"/>
        <v>3.3599999999999998E-2</v>
      </c>
      <c r="K181" s="29">
        <f t="shared" si="82"/>
        <v>44852</v>
      </c>
      <c r="L181" s="2">
        <f t="shared" si="83"/>
        <v>21</v>
      </c>
      <c r="M181" s="17">
        <f t="shared" si="84"/>
        <v>21</v>
      </c>
      <c r="N181" s="12">
        <f t="shared" si="73"/>
        <v>1.0027577839999999</v>
      </c>
      <c r="O181" s="12">
        <f t="shared" ca="1" si="74"/>
        <v>1.013507167</v>
      </c>
      <c r="P181" s="17">
        <f t="shared" si="85"/>
        <v>8</v>
      </c>
      <c r="Q181" s="14">
        <f t="shared" ca="1" si="75"/>
        <v>13.507167000000001</v>
      </c>
      <c r="R181" s="20">
        <f t="shared" si="76"/>
        <v>0</v>
      </c>
      <c r="S181" s="14">
        <f t="shared" si="86"/>
        <v>0</v>
      </c>
      <c r="T181" s="4" t="str">
        <f t="shared" si="87"/>
        <v>J=</v>
      </c>
      <c r="U181" s="29">
        <f t="shared" si="88"/>
        <v>44883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93"/>
        <v>45275</v>
      </c>
      <c r="AD181" s="93">
        <f t="shared" si="95"/>
        <v>45278</v>
      </c>
      <c r="AE181" s="93">
        <f t="shared" si="94"/>
        <v>45278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89"/>
        <v>44886</v>
      </c>
      <c r="B182" s="90">
        <f t="shared" ca="1" si="90"/>
        <v>1000.63909799</v>
      </c>
      <c r="C182" s="14">
        <f t="shared" si="77"/>
        <v>1000</v>
      </c>
      <c r="D182" s="63">
        <f t="shared" si="78"/>
        <v>44881</v>
      </c>
      <c r="E182" s="61">
        <f ca="1">IF(D182&lt;$B$1,VLOOKUP(D182,[1]DI!$A$4:$B$15000,2,FALSE),0)</f>
        <v>0.13650000000000001</v>
      </c>
      <c r="F182" s="14">
        <f t="shared" ca="1" si="79"/>
        <v>1.00050788</v>
      </c>
      <c r="G182" s="92">
        <f t="shared" ca="1" si="92"/>
        <v>1.0854850404645899</v>
      </c>
      <c r="H182" s="92">
        <f t="shared" ca="1" si="80"/>
        <v>1.0849340241723899</v>
      </c>
      <c r="I182" s="14">
        <f t="shared" ca="1" si="91"/>
        <v>1.00050788</v>
      </c>
      <c r="J182" s="13">
        <f t="shared" si="81"/>
        <v>3.3599999999999998E-2</v>
      </c>
      <c r="K182" s="29">
        <f t="shared" si="82"/>
        <v>44883</v>
      </c>
      <c r="L182" s="2">
        <f t="shared" si="83"/>
        <v>1</v>
      </c>
      <c r="M182" s="17">
        <f t="shared" si="84"/>
        <v>1</v>
      </c>
      <c r="N182" s="12">
        <f t="shared" si="73"/>
        <v>1.0001311509999999</v>
      </c>
      <c r="O182" s="12">
        <f t="shared" ca="1" si="74"/>
        <v>1.0006390979999999</v>
      </c>
      <c r="P182" s="17">
        <f t="shared" si="85"/>
        <v>0</v>
      </c>
      <c r="Q182" s="14">
        <f t="shared" ca="1" si="75"/>
        <v>0.63909799</v>
      </c>
      <c r="R182" s="20">
        <f t="shared" si="76"/>
        <v>0</v>
      </c>
      <c r="S182" s="14">
        <f t="shared" si="86"/>
        <v>0</v>
      </c>
      <c r="T182" s="4" t="str">
        <f t="shared" si="87"/>
        <v>J=</v>
      </c>
      <c r="U182" s="29">
        <f t="shared" si="88"/>
        <v>44914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93"/>
        <v>45308</v>
      </c>
      <c r="AD182" s="93">
        <f t="shared" si="95"/>
        <v>45309</v>
      </c>
      <c r="AE182" s="93">
        <f t="shared" si="94"/>
        <v>45309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89"/>
        <v>44887</v>
      </c>
      <c r="B183" s="90">
        <f t="shared" ca="1" si="90"/>
        <v>1001.278606</v>
      </c>
      <c r="C183" s="14">
        <f t="shared" si="77"/>
        <v>1000</v>
      </c>
      <c r="D183" s="63">
        <f t="shared" si="78"/>
        <v>44882</v>
      </c>
      <c r="E183" s="61">
        <f ca="1">IF(D183&lt;$B$1,VLOOKUP(D183,[1]DI!$A$4:$B$15000,2,FALSE),0)</f>
        <v>0.13650000000000001</v>
      </c>
      <c r="F183" s="14">
        <f t="shared" ca="1" si="79"/>
        <v>1.00050788</v>
      </c>
      <c r="G183" s="92">
        <f t="shared" ca="1" si="92"/>
        <v>1.0860363366069401</v>
      </c>
      <c r="H183" s="92">
        <f t="shared" ca="1" si="80"/>
        <v>1.0849340241723899</v>
      </c>
      <c r="I183" s="14">
        <f t="shared" ca="1" si="91"/>
        <v>1.00101602</v>
      </c>
      <c r="J183" s="13">
        <f t="shared" si="81"/>
        <v>3.3599999999999998E-2</v>
      </c>
      <c r="K183" s="29">
        <f t="shared" si="82"/>
        <v>44883</v>
      </c>
      <c r="L183" s="2">
        <f t="shared" si="83"/>
        <v>2</v>
      </c>
      <c r="M183" s="17">
        <f t="shared" si="84"/>
        <v>2</v>
      </c>
      <c r="N183" s="12">
        <f t="shared" si="73"/>
        <v>1.000262319</v>
      </c>
      <c r="O183" s="12">
        <f t="shared" ca="1" si="74"/>
        <v>1.0012786060000001</v>
      </c>
      <c r="P183" s="17">
        <f t="shared" si="85"/>
        <v>0</v>
      </c>
      <c r="Q183" s="14">
        <f t="shared" ca="1" si="75"/>
        <v>1.2786059999999999</v>
      </c>
      <c r="R183" s="20">
        <f t="shared" si="76"/>
        <v>0</v>
      </c>
      <c r="S183" s="14">
        <f t="shared" si="86"/>
        <v>0</v>
      </c>
      <c r="T183" s="4" t="str">
        <f t="shared" si="87"/>
        <v>J=</v>
      </c>
      <c r="U183" s="29">
        <f t="shared" si="88"/>
        <v>44914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93"/>
        <v>45338</v>
      </c>
      <c r="AD183" s="93">
        <f t="shared" si="95"/>
        <v>45340</v>
      </c>
      <c r="AE183" s="93">
        <f t="shared" si="94"/>
        <v>45341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89"/>
        <v>44888</v>
      </c>
      <c r="B184" s="90">
        <f t="shared" ca="1" si="90"/>
        <v>1001.91851399</v>
      </c>
      <c r="C184" s="14">
        <f t="shared" si="77"/>
        <v>1000</v>
      </c>
      <c r="D184" s="63">
        <f t="shared" si="78"/>
        <v>44883</v>
      </c>
      <c r="E184" s="61">
        <f ca="1">IF(D184&lt;$B$1,VLOOKUP(D184,[1]DI!$A$4:$B$15000,2,FALSE),0)</f>
        <v>0.13650000000000001</v>
      </c>
      <c r="F184" s="14">
        <f t="shared" ca="1" si="79"/>
        <v>1.00050788</v>
      </c>
      <c r="G184" s="92">
        <f t="shared" ca="1" si="92"/>
        <v>1.0865879127415801</v>
      </c>
      <c r="H184" s="92">
        <f t="shared" ca="1" si="80"/>
        <v>1.0849340241723899</v>
      </c>
      <c r="I184" s="14">
        <f t="shared" ca="1" si="91"/>
        <v>1.00152441</v>
      </c>
      <c r="J184" s="13">
        <f t="shared" si="81"/>
        <v>3.3599999999999998E-2</v>
      </c>
      <c r="K184" s="29">
        <f t="shared" si="82"/>
        <v>44883</v>
      </c>
      <c r="L184" s="2">
        <f t="shared" si="83"/>
        <v>3</v>
      </c>
      <c r="M184" s="17">
        <f t="shared" si="84"/>
        <v>3</v>
      </c>
      <c r="N184" s="12">
        <f t="shared" si="73"/>
        <v>1.000393504</v>
      </c>
      <c r="O184" s="12">
        <f t="shared" ca="1" si="74"/>
        <v>1.001918514</v>
      </c>
      <c r="P184" s="17">
        <f t="shared" si="85"/>
        <v>0</v>
      </c>
      <c r="Q184" s="14">
        <f t="shared" ca="1" si="75"/>
        <v>1.9185139899999999</v>
      </c>
      <c r="R184" s="20">
        <f t="shared" si="76"/>
        <v>0</v>
      </c>
      <c r="S184" s="14">
        <f t="shared" si="86"/>
        <v>0</v>
      </c>
      <c r="T184" s="4" t="str">
        <f t="shared" si="87"/>
        <v>J=</v>
      </c>
      <c r="U184" s="29">
        <f t="shared" si="88"/>
        <v>44914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93"/>
        <v>45366</v>
      </c>
      <c r="AD184" s="93">
        <f t="shared" si="95"/>
        <v>45369</v>
      </c>
      <c r="AE184" s="93">
        <f t="shared" si="94"/>
        <v>45369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89"/>
        <v>44889</v>
      </c>
      <c r="B185" s="90">
        <f t="shared" ca="1" si="90"/>
        <v>1002.55884399</v>
      </c>
      <c r="C185" s="14">
        <f t="shared" si="77"/>
        <v>1000</v>
      </c>
      <c r="D185" s="63">
        <f t="shared" si="78"/>
        <v>44886</v>
      </c>
      <c r="E185" s="61">
        <f ca="1">IF(D185&lt;$B$1,VLOOKUP(D185,[1]DI!$A$4:$B$15000,2,FALSE),0)</f>
        <v>0.13650000000000001</v>
      </c>
      <c r="F185" s="14">
        <f t="shared" ca="1" si="79"/>
        <v>1.00050788</v>
      </c>
      <c r="G185" s="92">
        <f t="shared" ca="1" si="92"/>
        <v>1.0871397690107001</v>
      </c>
      <c r="H185" s="92">
        <f t="shared" ca="1" si="80"/>
        <v>1.0849340241723899</v>
      </c>
      <c r="I185" s="14">
        <f t="shared" ca="1" si="91"/>
        <v>1.00203307</v>
      </c>
      <c r="J185" s="13">
        <f t="shared" si="81"/>
        <v>3.3599999999999998E-2</v>
      </c>
      <c r="K185" s="29">
        <f t="shared" si="82"/>
        <v>44883</v>
      </c>
      <c r="L185" s="2">
        <f t="shared" si="83"/>
        <v>4</v>
      </c>
      <c r="M185" s="17">
        <f t="shared" si="84"/>
        <v>4</v>
      </c>
      <c r="N185" s="12">
        <f t="shared" si="73"/>
        <v>1.0005247070000001</v>
      </c>
      <c r="O185" s="12">
        <f t="shared" ca="1" si="74"/>
        <v>1.0025588439999999</v>
      </c>
      <c r="P185" s="17">
        <f t="shared" si="85"/>
        <v>0</v>
      </c>
      <c r="Q185" s="14">
        <f t="shared" ca="1" si="75"/>
        <v>2.5588439900000002</v>
      </c>
      <c r="R185" s="20">
        <f t="shared" si="76"/>
        <v>0</v>
      </c>
      <c r="S185" s="14">
        <f t="shared" si="86"/>
        <v>0</v>
      </c>
      <c r="T185" s="4" t="str">
        <f t="shared" si="87"/>
        <v>J=</v>
      </c>
      <c r="U185" s="29">
        <f t="shared" si="88"/>
        <v>44914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93"/>
        <v>45399</v>
      </c>
      <c r="AD185" s="93">
        <f t="shared" si="95"/>
        <v>45400</v>
      </c>
      <c r="AE185" s="93">
        <f t="shared" si="94"/>
        <v>45400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89"/>
        <v>44890</v>
      </c>
      <c r="B186" s="90">
        <f t="shared" ca="1" si="90"/>
        <v>1003.199573</v>
      </c>
      <c r="C186" s="14">
        <f t="shared" si="77"/>
        <v>1000</v>
      </c>
      <c r="D186" s="63">
        <f t="shared" si="78"/>
        <v>44887</v>
      </c>
      <c r="E186" s="61">
        <f ca="1">IF(D186&lt;$B$1,VLOOKUP(D186,[1]DI!$A$4:$B$15000,2,FALSE),0)</f>
        <v>0.13650000000000001</v>
      </c>
      <c r="F186" s="14">
        <f t="shared" ca="1" si="79"/>
        <v>1.00050788</v>
      </c>
      <c r="G186" s="92">
        <f t="shared" ca="1" si="92"/>
        <v>1.0876919055565899</v>
      </c>
      <c r="H186" s="92">
        <f t="shared" ca="1" si="80"/>
        <v>1.0849340241723899</v>
      </c>
      <c r="I186" s="14">
        <f t="shared" ca="1" si="91"/>
        <v>1.0025419799999999</v>
      </c>
      <c r="J186" s="13">
        <f t="shared" si="81"/>
        <v>3.3599999999999998E-2</v>
      </c>
      <c r="K186" s="29">
        <f t="shared" si="82"/>
        <v>44883</v>
      </c>
      <c r="L186" s="2">
        <f t="shared" si="83"/>
        <v>5</v>
      </c>
      <c r="M186" s="17">
        <f t="shared" si="84"/>
        <v>5</v>
      </c>
      <c r="N186" s="12">
        <f t="shared" si="73"/>
        <v>1.0006559260000001</v>
      </c>
      <c r="O186" s="12">
        <f t="shared" ca="1" si="74"/>
        <v>1.0031995730000001</v>
      </c>
      <c r="P186" s="17">
        <f t="shared" si="85"/>
        <v>0</v>
      </c>
      <c r="Q186" s="14">
        <f t="shared" ca="1" si="75"/>
        <v>3.199573</v>
      </c>
      <c r="R186" s="20">
        <f t="shared" si="76"/>
        <v>0</v>
      </c>
      <c r="S186" s="14">
        <f t="shared" si="86"/>
        <v>0</v>
      </c>
      <c r="T186" s="4" t="str">
        <f t="shared" si="87"/>
        <v>J=</v>
      </c>
      <c r="U186" s="29">
        <f t="shared" si="88"/>
        <v>44914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93"/>
        <v>45429</v>
      </c>
      <c r="AD186" s="93">
        <f t="shared" si="95"/>
        <v>45430</v>
      </c>
      <c r="AE186" s="93">
        <f t="shared" si="94"/>
        <v>45432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89"/>
        <v>44893</v>
      </c>
      <c r="B187" s="90">
        <f t="shared" ca="1" si="90"/>
        <v>1003.84071499</v>
      </c>
      <c r="C187" s="14">
        <f t="shared" si="77"/>
        <v>1000</v>
      </c>
      <c r="D187" s="63">
        <f t="shared" si="78"/>
        <v>44888</v>
      </c>
      <c r="E187" s="61">
        <f ca="1">IF(D187&lt;$B$1,VLOOKUP(D187,[1]DI!$A$4:$B$15000,2,FALSE),0)</f>
        <v>0.13650000000000001</v>
      </c>
      <c r="F187" s="14">
        <f t="shared" ca="1" si="79"/>
        <v>1.00050788</v>
      </c>
      <c r="G187" s="92">
        <f t="shared" ca="1" si="92"/>
        <v>1.0882443225215801</v>
      </c>
      <c r="H187" s="92">
        <f t="shared" ca="1" si="80"/>
        <v>1.0849340241723899</v>
      </c>
      <c r="I187" s="14">
        <f t="shared" ca="1" si="91"/>
        <v>1.0030511499999999</v>
      </c>
      <c r="J187" s="13">
        <f t="shared" si="81"/>
        <v>3.3599999999999998E-2</v>
      </c>
      <c r="K187" s="29">
        <f t="shared" si="82"/>
        <v>44883</v>
      </c>
      <c r="L187" s="2">
        <f t="shared" si="83"/>
        <v>6</v>
      </c>
      <c r="M187" s="17">
        <f t="shared" si="84"/>
        <v>6</v>
      </c>
      <c r="N187" s="12">
        <f t="shared" si="73"/>
        <v>1.000787163</v>
      </c>
      <c r="O187" s="12">
        <f t="shared" ca="1" si="74"/>
        <v>1.0038407149999999</v>
      </c>
      <c r="P187" s="17">
        <f t="shared" si="85"/>
        <v>0</v>
      </c>
      <c r="Q187" s="14">
        <f t="shared" ca="1" si="75"/>
        <v>3.8407149899999999</v>
      </c>
      <c r="R187" s="20">
        <f t="shared" si="76"/>
        <v>0</v>
      </c>
      <c r="S187" s="14">
        <f t="shared" si="86"/>
        <v>0</v>
      </c>
      <c r="T187" s="4" t="str">
        <f t="shared" si="87"/>
        <v>J=</v>
      </c>
      <c r="U187" s="29">
        <f t="shared" si="88"/>
        <v>44914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93"/>
        <v>45460</v>
      </c>
      <c r="AD187" s="93">
        <f t="shared" si="95"/>
        <v>45461</v>
      </c>
      <c r="AE187" s="93">
        <f t="shared" si="94"/>
        <v>45461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89"/>
        <v>44894</v>
      </c>
      <c r="B188" s="90">
        <f t="shared" ca="1" si="90"/>
        <v>1004.48226699</v>
      </c>
      <c r="C188" s="14">
        <f t="shared" si="77"/>
        <v>1000</v>
      </c>
      <c r="D188" s="63">
        <f t="shared" si="78"/>
        <v>44889</v>
      </c>
      <c r="E188" s="61">
        <f ca="1">IF(D188&lt;$B$1,VLOOKUP(D188,[1]DI!$A$4:$B$15000,2,FALSE),0)</f>
        <v>0.13650000000000001</v>
      </c>
      <c r="F188" s="14">
        <f t="shared" ca="1" si="79"/>
        <v>1.00050788</v>
      </c>
      <c r="G188" s="92">
        <f t="shared" ca="1" si="92"/>
        <v>1.0887970200481001</v>
      </c>
      <c r="H188" s="92">
        <f t="shared" ca="1" si="80"/>
        <v>1.0849340241723899</v>
      </c>
      <c r="I188" s="14">
        <f t="shared" ca="1" si="91"/>
        <v>1.00356058</v>
      </c>
      <c r="J188" s="13">
        <f t="shared" si="81"/>
        <v>3.3599999999999998E-2</v>
      </c>
      <c r="K188" s="29">
        <f t="shared" si="82"/>
        <v>44883</v>
      </c>
      <c r="L188" s="2">
        <f t="shared" si="83"/>
        <v>7</v>
      </c>
      <c r="M188" s="17">
        <f t="shared" si="84"/>
        <v>7</v>
      </c>
      <c r="N188" s="12">
        <f t="shared" si="73"/>
        <v>1.0009184170000001</v>
      </c>
      <c r="O188" s="12">
        <f t="shared" ca="1" si="74"/>
        <v>1.004482267</v>
      </c>
      <c r="P188" s="17">
        <f t="shared" si="85"/>
        <v>0</v>
      </c>
      <c r="Q188" s="14">
        <f t="shared" ca="1" si="75"/>
        <v>4.4822669900000003</v>
      </c>
      <c r="R188" s="20">
        <f t="shared" si="76"/>
        <v>0</v>
      </c>
      <c r="S188" s="14">
        <f t="shared" si="86"/>
        <v>0</v>
      </c>
      <c r="T188" s="4" t="str">
        <f t="shared" si="87"/>
        <v>J=</v>
      </c>
      <c r="U188" s="29">
        <f t="shared" si="88"/>
        <v>44914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93"/>
        <v>45490</v>
      </c>
      <c r="AD188" s="93">
        <f t="shared" si="95"/>
        <v>45491</v>
      </c>
      <c r="AE188" s="93">
        <f t="shared" si="94"/>
        <v>45491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89"/>
        <v>44895</v>
      </c>
      <c r="B189" s="90">
        <f t="shared" ca="1" si="90"/>
        <v>1005.124232</v>
      </c>
      <c r="C189" s="14">
        <f t="shared" si="77"/>
        <v>1000</v>
      </c>
      <c r="D189" s="63">
        <f t="shared" si="78"/>
        <v>44890</v>
      </c>
      <c r="E189" s="61">
        <f ca="1">IF(D189&lt;$B$1,VLOOKUP(D189,[1]DI!$A$4:$B$15000,2,FALSE),0)</f>
        <v>0.13650000000000001</v>
      </c>
      <c r="F189" s="14">
        <f t="shared" ca="1" si="79"/>
        <v>1.00050788</v>
      </c>
      <c r="G189" s="92">
        <f t="shared" ca="1" si="92"/>
        <v>1.0893499982786401</v>
      </c>
      <c r="H189" s="92">
        <f t="shared" ca="1" si="80"/>
        <v>1.0849340241723899</v>
      </c>
      <c r="I189" s="14">
        <f t="shared" ca="1" si="91"/>
        <v>1.0040702699999999</v>
      </c>
      <c r="J189" s="13">
        <f t="shared" si="81"/>
        <v>3.3599999999999998E-2</v>
      </c>
      <c r="K189" s="29">
        <f t="shared" si="82"/>
        <v>44883</v>
      </c>
      <c r="L189" s="2">
        <f t="shared" si="83"/>
        <v>8</v>
      </c>
      <c r="M189" s="17">
        <f t="shared" si="84"/>
        <v>8</v>
      </c>
      <c r="N189" s="12">
        <f t="shared" si="73"/>
        <v>1.001049689</v>
      </c>
      <c r="O189" s="12">
        <f t="shared" ca="1" si="74"/>
        <v>1.005124232</v>
      </c>
      <c r="P189" s="17">
        <f t="shared" si="85"/>
        <v>0</v>
      </c>
      <c r="Q189" s="14">
        <f t="shared" ca="1" si="75"/>
        <v>5.1242320000000001</v>
      </c>
      <c r="R189" s="20">
        <f t="shared" si="76"/>
        <v>0</v>
      </c>
      <c r="S189" s="14">
        <f t="shared" si="86"/>
        <v>0</v>
      </c>
      <c r="T189" s="4" t="str">
        <f t="shared" si="87"/>
        <v>J=</v>
      </c>
      <c r="U189" s="29">
        <f t="shared" si="88"/>
        <v>44914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93"/>
        <v>45520</v>
      </c>
      <c r="AD189" s="93">
        <f t="shared" si="95"/>
        <v>45522</v>
      </c>
      <c r="AE189" s="93">
        <f t="shared" si="94"/>
        <v>45523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89"/>
        <v>44896</v>
      </c>
      <c r="B190" s="90">
        <f t="shared" ca="1" si="90"/>
        <v>1005.76660599</v>
      </c>
      <c r="C190" s="14">
        <f t="shared" si="77"/>
        <v>1000</v>
      </c>
      <c r="D190" s="63">
        <f t="shared" si="78"/>
        <v>44893</v>
      </c>
      <c r="E190" s="61">
        <f ca="1">IF(D190&lt;$B$1,VLOOKUP(D190,[1]DI!$A$4:$B$15000,2,FALSE),0)</f>
        <v>0.13650000000000001</v>
      </c>
      <c r="F190" s="14">
        <f t="shared" ca="1" si="79"/>
        <v>1.00050788</v>
      </c>
      <c r="G190" s="92">
        <f t="shared" ca="1" si="92"/>
        <v>1.0899032573557701</v>
      </c>
      <c r="H190" s="92">
        <f t="shared" ca="1" si="80"/>
        <v>1.0849340241723899</v>
      </c>
      <c r="I190" s="14">
        <f t="shared" ca="1" si="91"/>
        <v>1.00458022</v>
      </c>
      <c r="J190" s="13">
        <f t="shared" si="81"/>
        <v>3.3599999999999998E-2</v>
      </c>
      <c r="K190" s="29">
        <f t="shared" si="82"/>
        <v>44883</v>
      </c>
      <c r="L190" s="2">
        <f t="shared" si="83"/>
        <v>9</v>
      </c>
      <c r="M190" s="17">
        <f t="shared" si="84"/>
        <v>9</v>
      </c>
      <c r="N190" s="12">
        <f t="shared" si="73"/>
        <v>1.001180977</v>
      </c>
      <c r="O190" s="12">
        <f t="shared" ca="1" si="74"/>
        <v>1.0057666059999999</v>
      </c>
      <c r="P190" s="17">
        <f t="shared" si="85"/>
        <v>0</v>
      </c>
      <c r="Q190" s="14">
        <f t="shared" ca="1" si="75"/>
        <v>5.7666059900000004</v>
      </c>
      <c r="R190" s="20">
        <f t="shared" si="76"/>
        <v>0</v>
      </c>
      <c r="S190" s="14">
        <f t="shared" si="86"/>
        <v>0</v>
      </c>
      <c r="T190" s="4" t="str">
        <f t="shared" si="87"/>
        <v>J=</v>
      </c>
      <c r="U190" s="29">
        <f t="shared" si="88"/>
        <v>44914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93"/>
        <v>45552</v>
      </c>
      <c r="AD190" s="93">
        <f t="shared" si="95"/>
        <v>45553</v>
      </c>
      <c r="AE190" s="93">
        <f t="shared" si="94"/>
        <v>45553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89"/>
        <v>44897</v>
      </c>
      <c r="B191" s="90">
        <f t="shared" ca="1" si="90"/>
        <v>1006.409383</v>
      </c>
      <c r="C191" s="14">
        <f t="shared" si="77"/>
        <v>1000</v>
      </c>
      <c r="D191" s="63">
        <f t="shared" si="78"/>
        <v>44894</v>
      </c>
      <c r="E191" s="61">
        <f ca="1">IF(D191&lt;$B$1,VLOOKUP(D191,[1]DI!$A$4:$B$15000,2,FALSE),0)</f>
        <v>0.13650000000000001</v>
      </c>
      <c r="F191" s="14">
        <f t="shared" ca="1" si="79"/>
        <v>1.00050788</v>
      </c>
      <c r="G191" s="92">
        <f t="shared" ca="1" si="92"/>
        <v>1.09045679742212</v>
      </c>
      <c r="H191" s="92">
        <f t="shared" ca="1" si="80"/>
        <v>1.0849340241723899</v>
      </c>
      <c r="I191" s="14">
        <f t="shared" ca="1" si="91"/>
        <v>1.0050904199999999</v>
      </c>
      <c r="J191" s="13">
        <f t="shared" si="81"/>
        <v>3.3599999999999998E-2</v>
      </c>
      <c r="K191" s="29">
        <f t="shared" si="82"/>
        <v>44883</v>
      </c>
      <c r="L191" s="2">
        <f t="shared" si="83"/>
        <v>10</v>
      </c>
      <c r="M191" s="17">
        <f t="shared" si="84"/>
        <v>10</v>
      </c>
      <c r="N191" s="12">
        <f t="shared" si="73"/>
        <v>1.0013122830000001</v>
      </c>
      <c r="O191" s="12">
        <f t="shared" ca="1" si="74"/>
        <v>1.006409383</v>
      </c>
      <c r="P191" s="17">
        <f t="shared" si="85"/>
        <v>0</v>
      </c>
      <c r="Q191" s="14">
        <f t="shared" ca="1" si="75"/>
        <v>6.4093830000000001</v>
      </c>
      <c r="R191" s="20">
        <f t="shared" si="76"/>
        <v>0</v>
      </c>
      <c r="S191" s="14">
        <f t="shared" si="86"/>
        <v>0</v>
      </c>
      <c r="T191" s="4" t="str">
        <f t="shared" si="87"/>
        <v>J=</v>
      </c>
      <c r="U191" s="29">
        <f t="shared" si="88"/>
        <v>44914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93"/>
        <v>45582</v>
      </c>
      <c r="AD191" s="93">
        <f t="shared" si="95"/>
        <v>45583</v>
      </c>
      <c r="AE191" s="93">
        <f t="shared" si="94"/>
        <v>45583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89"/>
        <v>44900</v>
      </c>
      <c r="B192" s="90">
        <f t="shared" ca="1" si="90"/>
        <v>1007.05258099</v>
      </c>
      <c r="C192" s="14">
        <f t="shared" si="77"/>
        <v>1000</v>
      </c>
      <c r="D192" s="63">
        <f t="shared" si="78"/>
        <v>44895</v>
      </c>
      <c r="E192" s="61">
        <f ca="1">IF(D192&lt;$B$1,VLOOKUP(D192,[1]DI!$A$4:$B$15000,2,FALSE),0)</f>
        <v>0.13650000000000001</v>
      </c>
      <c r="F192" s="14">
        <f t="shared" ca="1" si="79"/>
        <v>1.00050788</v>
      </c>
      <c r="G192" s="92">
        <f t="shared" ca="1" si="92"/>
        <v>1.0910106186203901</v>
      </c>
      <c r="H192" s="92">
        <f t="shared" ca="1" si="80"/>
        <v>1.0849340241723899</v>
      </c>
      <c r="I192" s="14">
        <f t="shared" ca="1" si="91"/>
        <v>1.00560089</v>
      </c>
      <c r="J192" s="13">
        <f t="shared" si="81"/>
        <v>3.3599999999999998E-2</v>
      </c>
      <c r="K192" s="29">
        <f t="shared" si="82"/>
        <v>44883</v>
      </c>
      <c r="L192" s="2">
        <f t="shared" si="83"/>
        <v>11</v>
      </c>
      <c r="M192" s="17">
        <f t="shared" si="84"/>
        <v>11</v>
      </c>
      <c r="N192" s="12">
        <f t="shared" si="73"/>
        <v>1.001443606</v>
      </c>
      <c r="O192" s="12">
        <f t="shared" ca="1" si="74"/>
        <v>1.0070525809999999</v>
      </c>
      <c r="P192" s="17">
        <f t="shared" si="85"/>
        <v>0</v>
      </c>
      <c r="Q192" s="14">
        <f t="shared" ca="1" si="75"/>
        <v>7.05258099</v>
      </c>
      <c r="R192" s="20">
        <f t="shared" si="76"/>
        <v>0</v>
      </c>
      <c r="S192" s="14">
        <f t="shared" si="86"/>
        <v>0</v>
      </c>
      <c r="T192" s="4" t="str">
        <f t="shared" si="87"/>
        <v>J=</v>
      </c>
      <c r="U192" s="29">
        <f t="shared" si="88"/>
        <v>44914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93"/>
        <v>45610</v>
      </c>
      <c r="AD192" s="93">
        <f t="shared" si="95"/>
        <v>45614</v>
      </c>
      <c r="AE192" s="93">
        <f t="shared" si="94"/>
        <v>45614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89"/>
        <v>44901</v>
      </c>
      <c r="B193" s="91">
        <f t="shared" ca="1" si="90"/>
        <v>1007.696181</v>
      </c>
      <c r="C193" s="81">
        <f t="shared" si="77"/>
        <v>1000</v>
      </c>
      <c r="D193" s="63">
        <f t="shared" si="78"/>
        <v>44896</v>
      </c>
      <c r="E193" s="61">
        <f ca="1">IF(D193&lt;$B$1,VLOOKUP(D193,[1]DI!$A$4:$B$15000,2,FALSE),0)</f>
        <v>0.13650000000000001</v>
      </c>
      <c r="F193" s="14">
        <f t="shared" ca="1" si="79"/>
        <v>1.00050788</v>
      </c>
      <c r="G193" s="92">
        <f t="shared" ca="1" si="92"/>
        <v>1.0915647210933701</v>
      </c>
      <c r="H193" s="92">
        <f t="shared" ca="1" si="80"/>
        <v>1.0849340241723899</v>
      </c>
      <c r="I193" s="81">
        <f t="shared" ca="1" si="91"/>
        <v>1.00611161</v>
      </c>
      <c r="J193" s="80">
        <f t="shared" si="81"/>
        <v>3.3599999999999998E-2</v>
      </c>
      <c r="K193" s="82">
        <f t="shared" si="82"/>
        <v>44883</v>
      </c>
      <c r="L193" s="83">
        <f t="shared" si="83"/>
        <v>12</v>
      </c>
      <c r="M193" s="84">
        <f t="shared" si="84"/>
        <v>12</v>
      </c>
      <c r="N193" s="85">
        <f t="shared" si="73"/>
        <v>1.0015749460000001</v>
      </c>
      <c r="O193" s="85">
        <f t="shared" ca="1" si="74"/>
        <v>1.007696181</v>
      </c>
      <c r="P193" s="84">
        <f t="shared" si="85"/>
        <v>0</v>
      </c>
      <c r="Q193" s="81">
        <f t="shared" ca="1" si="75"/>
        <v>7.6961810000000002</v>
      </c>
      <c r="R193" s="86">
        <f t="shared" si="76"/>
        <v>0</v>
      </c>
      <c r="S193" s="14">
        <f t="shared" si="86"/>
        <v>0</v>
      </c>
      <c r="T193" s="87" t="str">
        <f t="shared" si="87"/>
        <v>J=</v>
      </c>
      <c r="U193" s="82">
        <f t="shared" si="88"/>
        <v>44914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93"/>
        <v>45643</v>
      </c>
      <c r="AD193" s="93">
        <f t="shared" si="95"/>
        <v>45644</v>
      </c>
      <c r="AE193" s="93">
        <f t="shared" si="94"/>
        <v>45644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89"/>
        <v>44902</v>
      </c>
      <c r="B194" s="90">
        <f t="shared" ca="1" si="90"/>
        <v>1008.340204</v>
      </c>
      <c r="C194" s="14">
        <f t="shared" si="77"/>
        <v>1000</v>
      </c>
      <c r="D194" s="63">
        <f t="shared" si="78"/>
        <v>44897</v>
      </c>
      <c r="E194" s="61">
        <f ca="1">IF(D194&lt;$B$1,VLOOKUP(D194,[1]DI!$A$4:$B$15000,2,FALSE),0)</f>
        <v>0.13650000000000001</v>
      </c>
      <c r="F194" s="14">
        <f t="shared" ca="1" si="79"/>
        <v>1.00050788</v>
      </c>
      <c r="G194" s="92">
        <f t="shared" ca="1" si="92"/>
        <v>1.0921191049839201</v>
      </c>
      <c r="H194" s="92">
        <f t="shared" ca="1" si="80"/>
        <v>1.0849340241723899</v>
      </c>
      <c r="I194" s="14">
        <f t="shared" ca="1" si="91"/>
        <v>1.0066226</v>
      </c>
      <c r="J194" s="13">
        <f t="shared" si="81"/>
        <v>3.3599999999999998E-2</v>
      </c>
      <c r="K194" s="29">
        <f t="shared" si="82"/>
        <v>44883</v>
      </c>
      <c r="L194" s="2">
        <f t="shared" si="83"/>
        <v>13</v>
      </c>
      <c r="M194" s="17">
        <f t="shared" si="84"/>
        <v>13</v>
      </c>
      <c r="N194" s="12">
        <f t="shared" si="73"/>
        <v>1.001706304</v>
      </c>
      <c r="O194" s="12">
        <f t="shared" ca="1" si="74"/>
        <v>1.008340204</v>
      </c>
      <c r="P194" s="17">
        <f t="shared" si="85"/>
        <v>0</v>
      </c>
      <c r="Q194" s="14">
        <f t="shared" ca="1" si="75"/>
        <v>8.340204</v>
      </c>
      <c r="R194" s="20">
        <f t="shared" si="76"/>
        <v>0</v>
      </c>
      <c r="S194" s="14">
        <f t="shared" si="86"/>
        <v>0</v>
      </c>
      <c r="T194" s="4" t="str">
        <f t="shared" si="87"/>
        <v>J=</v>
      </c>
      <c r="U194" s="29">
        <f t="shared" si="88"/>
        <v>44914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93"/>
        <v>45674</v>
      </c>
      <c r="AD194" s="93">
        <f t="shared" si="95"/>
        <v>45675</v>
      </c>
      <c r="AE194" s="93">
        <f t="shared" si="94"/>
        <v>45677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89"/>
        <v>44903</v>
      </c>
      <c r="B195" s="90">
        <f t="shared" ca="1" si="90"/>
        <v>1008.984628</v>
      </c>
      <c r="C195" s="14">
        <f t="shared" si="77"/>
        <v>1000</v>
      </c>
      <c r="D195" s="63">
        <f t="shared" si="78"/>
        <v>44900</v>
      </c>
      <c r="E195" s="61">
        <f ca="1">IF(D195&lt;$B$1,VLOOKUP(D195,[1]DI!$A$4:$B$15000,2,FALSE),0)</f>
        <v>0.13650000000000001</v>
      </c>
      <c r="F195" s="14">
        <f t="shared" ca="1" si="79"/>
        <v>1.00050788</v>
      </c>
      <c r="G195" s="92">
        <f t="shared" ca="1" si="92"/>
        <v>1.0926737704349601</v>
      </c>
      <c r="H195" s="92">
        <f t="shared" ca="1" si="80"/>
        <v>1.0849340241723899</v>
      </c>
      <c r="I195" s="14">
        <f t="shared" ca="1" si="91"/>
        <v>1.0071338400000001</v>
      </c>
      <c r="J195" s="13">
        <f t="shared" si="81"/>
        <v>3.3599999999999998E-2</v>
      </c>
      <c r="K195" s="29">
        <f t="shared" si="82"/>
        <v>44883</v>
      </c>
      <c r="L195" s="2">
        <f t="shared" si="83"/>
        <v>14</v>
      </c>
      <c r="M195" s="17">
        <f t="shared" si="84"/>
        <v>14</v>
      </c>
      <c r="N195" s="12">
        <f t="shared" si="73"/>
        <v>1.001837678</v>
      </c>
      <c r="O195" s="12">
        <f t="shared" ca="1" si="74"/>
        <v>1.0089846280000001</v>
      </c>
      <c r="P195" s="17">
        <f t="shared" si="85"/>
        <v>0</v>
      </c>
      <c r="Q195" s="14">
        <f t="shared" ca="1" si="75"/>
        <v>8.9846280000000007</v>
      </c>
      <c r="R195" s="20">
        <f t="shared" si="76"/>
        <v>0</v>
      </c>
      <c r="S195" s="14">
        <f t="shared" si="86"/>
        <v>0</v>
      </c>
      <c r="T195" s="4" t="str">
        <f t="shared" si="87"/>
        <v>J=</v>
      </c>
      <c r="U195" s="29">
        <f t="shared" si="88"/>
        <v>44914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93"/>
        <v>45705</v>
      </c>
      <c r="AD195" s="93">
        <f t="shared" si="95"/>
        <v>45706</v>
      </c>
      <c r="AE195" s="93">
        <f t="shared" si="94"/>
        <v>45706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89"/>
        <v>44904</v>
      </c>
      <c r="B196" s="90">
        <f t="shared" ca="1" si="90"/>
        <v>1009.629464</v>
      </c>
      <c r="C196" s="14">
        <f t="shared" si="77"/>
        <v>1000</v>
      </c>
      <c r="D196" s="63">
        <f t="shared" si="78"/>
        <v>44901</v>
      </c>
      <c r="E196" s="61">
        <f ca="1">IF(D196&lt;$B$1,VLOOKUP(D196,[1]DI!$A$4:$B$15000,2,FALSE),0)</f>
        <v>0.13650000000000001</v>
      </c>
      <c r="F196" s="14">
        <f t="shared" ca="1" si="79"/>
        <v>1.00050788</v>
      </c>
      <c r="G196" s="92">
        <f t="shared" ca="1" si="92"/>
        <v>1.0932287175894899</v>
      </c>
      <c r="H196" s="92">
        <f t="shared" ca="1" si="80"/>
        <v>1.0849340241723899</v>
      </c>
      <c r="I196" s="14">
        <f t="shared" ca="1" si="91"/>
        <v>1.0076453400000001</v>
      </c>
      <c r="J196" s="13">
        <f t="shared" si="81"/>
        <v>3.3599999999999998E-2</v>
      </c>
      <c r="K196" s="29">
        <f t="shared" si="82"/>
        <v>44883</v>
      </c>
      <c r="L196" s="2">
        <f t="shared" si="83"/>
        <v>15</v>
      </c>
      <c r="M196" s="17">
        <f t="shared" si="84"/>
        <v>15</v>
      </c>
      <c r="N196" s="12">
        <f t="shared" si="73"/>
        <v>1.0019690699999999</v>
      </c>
      <c r="O196" s="12">
        <f t="shared" ca="1" si="74"/>
        <v>1.0096294640000001</v>
      </c>
      <c r="P196" s="17">
        <f t="shared" si="85"/>
        <v>0</v>
      </c>
      <c r="Q196" s="14">
        <f t="shared" ca="1" si="75"/>
        <v>9.6294640000000005</v>
      </c>
      <c r="R196" s="20">
        <f t="shared" si="76"/>
        <v>0</v>
      </c>
      <c r="S196" s="14">
        <f t="shared" si="86"/>
        <v>0</v>
      </c>
      <c r="T196" s="4" t="str">
        <f t="shared" si="87"/>
        <v>J=</v>
      </c>
      <c r="U196" s="29">
        <f t="shared" si="88"/>
        <v>44914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93"/>
        <v>45733</v>
      </c>
      <c r="AD196" s="93">
        <f t="shared" si="95"/>
        <v>45734</v>
      </c>
      <c r="AE196" s="93">
        <f t="shared" si="94"/>
        <v>45734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89"/>
        <v>44907</v>
      </c>
      <c r="B197" s="90">
        <f t="shared" ca="1" si="90"/>
        <v>1010.274723</v>
      </c>
      <c r="C197" s="14">
        <f t="shared" si="77"/>
        <v>1000</v>
      </c>
      <c r="D197" s="63">
        <f t="shared" si="78"/>
        <v>44902</v>
      </c>
      <c r="E197" s="61">
        <f ca="1">IF(D197&lt;$B$1,VLOOKUP(D197,[1]DI!$A$4:$B$15000,2,FALSE),0)</f>
        <v>0.13650000000000001</v>
      </c>
      <c r="F197" s="14">
        <f t="shared" ca="1" si="79"/>
        <v>1.00050788</v>
      </c>
      <c r="G197" s="92">
        <f t="shared" ca="1" si="92"/>
        <v>1.0937839465905801</v>
      </c>
      <c r="H197" s="92">
        <f t="shared" ca="1" si="80"/>
        <v>1.0849340241723899</v>
      </c>
      <c r="I197" s="14">
        <f t="shared" ca="1" si="91"/>
        <v>1.00815711</v>
      </c>
      <c r="J197" s="13">
        <f t="shared" si="81"/>
        <v>3.3599999999999998E-2</v>
      </c>
      <c r="K197" s="29">
        <f t="shared" si="82"/>
        <v>44883</v>
      </c>
      <c r="L197" s="2">
        <f t="shared" si="83"/>
        <v>16</v>
      </c>
      <c r="M197" s="17">
        <f t="shared" si="84"/>
        <v>16</v>
      </c>
      <c r="N197" s="12">
        <f t="shared" si="73"/>
        <v>1.0021004790000001</v>
      </c>
      <c r="O197" s="12">
        <f t="shared" ca="1" si="74"/>
        <v>1.010274723</v>
      </c>
      <c r="P197" s="17">
        <f t="shared" si="85"/>
        <v>0</v>
      </c>
      <c r="Q197" s="14">
        <f t="shared" ca="1" si="75"/>
        <v>10.274723</v>
      </c>
      <c r="R197" s="20">
        <f t="shared" si="76"/>
        <v>0</v>
      </c>
      <c r="S197" s="14">
        <f t="shared" si="86"/>
        <v>0</v>
      </c>
      <c r="T197" s="4" t="str">
        <f t="shared" si="87"/>
        <v>J=</v>
      </c>
      <c r="U197" s="29">
        <f t="shared" si="88"/>
        <v>44914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93"/>
        <v>45764</v>
      </c>
      <c r="AD197" s="93">
        <f t="shared" si="95"/>
        <v>45765</v>
      </c>
      <c r="AE197" s="93">
        <f t="shared" si="94"/>
        <v>45769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89"/>
        <v>44908</v>
      </c>
      <c r="B198" s="90">
        <f t="shared" ca="1" si="90"/>
        <v>1010.92038499</v>
      </c>
      <c r="C198" s="14">
        <f t="shared" si="77"/>
        <v>1000</v>
      </c>
      <c r="D198" s="63">
        <f t="shared" si="78"/>
        <v>44903</v>
      </c>
      <c r="E198" s="61">
        <f ca="1">IF(D198&lt;$B$1,VLOOKUP(D198,[1]DI!$A$4:$B$15000,2,FALSE),0)</f>
        <v>0.13650000000000001</v>
      </c>
      <c r="F198" s="14">
        <f t="shared" ca="1" si="79"/>
        <v>1.00050788</v>
      </c>
      <c r="G198" s="92">
        <f t="shared" ca="1" si="92"/>
        <v>1.0943394575813701</v>
      </c>
      <c r="H198" s="92">
        <f t="shared" ca="1" si="80"/>
        <v>1.0849340241723899</v>
      </c>
      <c r="I198" s="14">
        <f t="shared" ca="1" si="91"/>
        <v>1.0086691299999999</v>
      </c>
      <c r="J198" s="13">
        <f t="shared" si="81"/>
        <v>3.3599999999999998E-2</v>
      </c>
      <c r="K198" s="29">
        <f t="shared" si="82"/>
        <v>44883</v>
      </c>
      <c r="L198" s="2">
        <f t="shared" si="83"/>
        <v>17</v>
      </c>
      <c r="M198" s="17">
        <f t="shared" si="84"/>
        <v>17</v>
      </c>
      <c r="N198" s="12">
        <f t="shared" si="73"/>
        <v>1.002231906</v>
      </c>
      <c r="O198" s="12">
        <f t="shared" ca="1" si="74"/>
        <v>1.0109203849999999</v>
      </c>
      <c r="P198" s="17">
        <f t="shared" si="85"/>
        <v>0</v>
      </c>
      <c r="Q198" s="14">
        <f t="shared" ca="1" si="75"/>
        <v>10.920384990000001</v>
      </c>
      <c r="R198" s="20">
        <f t="shared" si="76"/>
        <v>0</v>
      </c>
      <c r="S198" s="14">
        <f t="shared" si="86"/>
        <v>0</v>
      </c>
      <c r="T198" s="4" t="str">
        <f t="shared" si="87"/>
        <v>J=</v>
      </c>
      <c r="U198" s="29">
        <f t="shared" si="88"/>
        <v>44914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93"/>
        <v>45793</v>
      </c>
      <c r="AD198" s="93">
        <f t="shared" si="95"/>
        <v>45795</v>
      </c>
      <c r="AE198" s="93">
        <f t="shared" si="94"/>
        <v>45796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89"/>
        <v>44909</v>
      </c>
      <c r="B199" s="90">
        <f t="shared" ca="1" si="90"/>
        <v>1011.56645799</v>
      </c>
      <c r="C199" s="14">
        <f t="shared" si="77"/>
        <v>1000</v>
      </c>
      <c r="D199" s="63">
        <f t="shared" si="78"/>
        <v>44904</v>
      </c>
      <c r="E199" s="61">
        <f ca="1">IF(D199&lt;$B$1,VLOOKUP(D199,[1]DI!$A$4:$B$15000,2,FALSE),0)</f>
        <v>0.13650000000000001</v>
      </c>
      <c r="F199" s="14">
        <f t="shared" ca="1" si="79"/>
        <v>1.00050788</v>
      </c>
      <c r="G199" s="92">
        <f t="shared" ca="1" si="92"/>
        <v>1.09489525070509</v>
      </c>
      <c r="H199" s="92">
        <f t="shared" ca="1" si="80"/>
        <v>1.0849340241723899</v>
      </c>
      <c r="I199" s="14">
        <f t="shared" ca="1" si="91"/>
        <v>1.0091814100000001</v>
      </c>
      <c r="J199" s="13">
        <f t="shared" si="81"/>
        <v>3.3599999999999998E-2</v>
      </c>
      <c r="K199" s="29">
        <f t="shared" si="82"/>
        <v>44883</v>
      </c>
      <c r="L199" s="2">
        <f t="shared" si="83"/>
        <v>18</v>
      </c>
      <c r="M199" s="17">
        <f t="shared" si="84"/>
        <v>18</v>
      </c>
      <c r="N199" s="12">
        <f t="shared" si="73"/>
        <v>1.0023633489999999</v>
      </c>
      <c r="O199" s="12">
        <f t="shared" ca="1" si="74"/>
        <v>1.0115664579999999</v>
      </c>
      <c r="P199" s="17">
        <f t="shared" si="85"/>
        <v>0</v>
      </c>
      <c r="Q199" s="14">
        <f t="shared" ca="1" si="75"/>
        <v>11.56645799</v>
      </c>
      <c r="R199" s="20">
        <f t="shared" si="76"/>
        <v>0</v>
      </c>
      <c r="S199" s="14">
        <f t="shared" si="86"/>
        <v>0</v>
      </c>
      <c r="T199" s="4" t="str">
        <f t="shared" si="87"/>
        <v>J=</v>
      </c>
      <c r="U199" s="29">
        <f t="shared" si="88"/>
        <v>44914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93"/>
        <v>45825</v>
      </c>
      <c r="AD199" s="93">
        <f t="shared" si="95"/>
        <v>45826</v>
      </c>
      <c r="AE199" s="93">
        <f t="shared" si="94"/>
        <v>45826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89"/>
        <v>44910</v>
      </c>
      <c r="B200" s="90">
        <f t="shared" ca="1" si="90"/>
        <v>1012.212955</v>
      </c>
      <c r="C200" s="14">
        <f t="shared" si="77"/>
        <v>1000</v>
      </c>
      <c r="D200" s="63">
        <f t="shared" si="78"/>
        <v>44907</v>
      </c>
      <c r="E200" s="61">
        <f ca="1">IF(D200&lt;$B$1,VLOOKUP(D200,[1]DI!$A$4:$B$15000,2,FALSE),0)</f>
        <v>0.13650000000000001</v>
      </c>
      <c r="F200" s="14">
        <f t="shared" ca="1" si="79"/>
        <v>1.00050788</v>
      </c>
      <c r="G200" s="92">
        <f t="shared" ca="1" si="92"/>
        <v>1.0954513261050201</v>
      </c>
      <c r="H200" s="92">
        <f t="shared" ca="1" si="80"/>
        <v>1.0849340241723899</v>
      </c>
      <c r="I200" s="14">
        <f t="shared" ca="1" si="91"/>
        <v>1.0096939599999999</v>
      </c>
      <c r="J200" s="13">
        <f t="shared" si="81"/>
        <v>3.3599999999999998E-2</v>
      </c>
      <c r="K200" s="29">
        <f t="shared" si="82"/>
        <v>44883</v>
      </c>
      <c r="L200" s="2">
        <f t="shared" si="83"/>
        <v>19</v>
      </c>
      <c r="M200" s="17">
        <f t="shared" si="84"/>
        <v>19</v>
      </c>
      <c r="N200" s="12">
        <f t="shared" si="73"/>
        <v>1.00249481</v>
      </c>
      <c r="O200" s="12">
        <f t="shared" ca="1" si="74"/>
        <v>1.0122129550000001</v>
      </c>
      <c r="P200" s="17">
        <f t="shared" si="85"/>
        <v>0</v>
      </c>
      <c r="Q200" s="14">
        <f t="shared" ca="1" si="75"/>
        <v>12.212954999999999</v>
      </c>
      <c r="R200" s="20">
        <f t="shared" si="76"/>
        <v>0</v>
      </c>
      <c r="S200" s="14">
        <f t="shared" si="86"/>
        <v>0</v>
      </c>
      <c r="T200" s="4" t="str">
        <f t="shared" si="87"/>
        <v>J=</v>
      </c>
      <c r="U200" s="29">
        <f t="shared" si="88"/>
        <v>44914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93"/>
        <v>45855</v>
      </c>
      <c r="AD200" s="93">
        <f t="shared" si="95"/>
        <v>45856</v>
      </c>
      <c r="AE200" s="93">
        <f t="shared" si="94"/>
        <v>45856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89"/>
        <v>44911</v>
      </c>
      <c r="B201" s="90">
        <f t="shared" ca="1" si="90"/>
        <v>1012.859854</v>
      </c>
      <c r="C201" s="14">
        <f t="shared" si="77"/>
        <v>1000</v>
      </c>
      <c r="D201" s="63">
        <f t="shared" si="78"/>
        <v>44908</v>
      </c>
      <c r="E201" s="61">
        <f ca="1">IF(D201&lt;$B$1,VLOOKUP(D201,[1]DI!$A$4:$B$15000,2,FALSE),0)</f>
        <v>0.13650000000000001</v>
      </c>
      <c r="F201" s="14">
        <f t="shared" ca="1" si="79"/>
        <v>1.00050788</v>
      </c>
      <c r="G201" s="92">
        <f t="shared" ca="1" si="92"/>
        <v>1.0960076839245201</v>
      </c>
      <c r="H201" s="92">
        <f t="shared" ca="1" si="80"/>
        <v>1.0849340241723899</v>
      </c>
      <c r="I201" s="14">
        <f t="shared" ca="1" si="91"/>
        <v>1.01020676</v>
      </c>
      <c r="J201" s="13">
        <f t="shared" si="81"/>
        <v>3.3599999999999998E-2</v>
      </c>
      <c r="K201" s="29">
        <f t="shared" si="82"/>
        <v>44883</v>
      </c>
      <c r="L201" s="2">
        <f t="shared" si="83"/>
        <v>20</v>
      </c>
      <c r="M201" s="17">
        <f t="shared" si="84"/>
        <v>20</v>
      </c>
      <c r="N201" s="12">
        <f t="shared" si="73"/>
        <v>1.0026262880000001</v>
      </c>
      <c r="O201" s="12">
        <f t="shared" ca="1" si="74"/>
        <v>1.012859854</v>
      </c>
      <c r="P201" s="17">
        <f t="shared" si="85"/>
        <v>0</v>
      </c>
      <c r="Q201" s="14">
        <f t="shared" ca="1" si="75"/>
        <v>12.859854</v>
      </c>
      <c r="R201" s="20">
        <f t="shared" si="76"/>
        <v>0</v>
      </c>
      <c r="S201" s="14">
        <f t="shared" si="86"/>
        <v>0</v>
      </c>
      <c r="T201" s="4" t="str">
        <f t="shared" si="87"/>
        <v>J=</v>
      </c>
      <c r="U201" s="29">
        <f t="shared" si="88"/>
        <v>44914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93"/>
        <v>45884</v>
      </c>
      <c r="AD201" s="93">
        <f t="shared" si="95"/>
        <v>45887</v>
      </c>
      <c r="AE201" s="93">
        <f t="shared" si="94"/>
        <v>45887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89"/>
        <v>44914</v>
      </c>
      <c r="B202" s="90">
        <f t="shared" ca="1" si="90"/>
        <v>1013.507167</v>
      </c>
      <c r="C202" s="14">
        <f t="shared" si="77"/>
        <v>1000</v>
      </c>
      <c r="D202" s="63">
        <f t="shared" si="78"/>
        <v>44909</v>
      </c>
      <c r="E202" s="61">
        <f ca="1">IF(D202&lt;$B$1,VLOOKUP(D202,[1]DI!$A$4:$B$15000,2,FALSE),0)</f>
        <v>0.13650000000000001</v>
      </c>
      <c r="F202" s="14">
        <f t="shared" ca="1" si="79"/>
        <v>1.00050788</v>
      </c>
      <c r="G202" s="92">
        <f t="shared" ca="1" si="92"/>
        <v>1.09656432430703</v>
      </c>
      <c r="H202" s="92">
        <f t="shared" ca="1" si="80"/>
        <v>1.0849340241723899</v>
      </c>
      <c r="I202" s="14">
        <f t="shared" ca="1" si="91"/>
        <v>1.01071982</v>
      </c>
      <c r="J202" s="13">
        <f t="shared" si="81"/>
        <v>3.3599999999999998E-2</v>
      </c>
      <c r="K202" s="29">
        <f t="shared" si="82"/>
        <v>44883</v>
      </c>
      <c r="L202" s="2">
        <f t="shared" si="83"/>
        <v>21</v>
      </c>
      <c r="M202" s="17">
        <f t="shared" si="84"/>
        <v>21</v>
      </c>
      <c r="N202" s="12">
        <f t="shared" si="73"/>
        <v>1.0027577839999999</v>
      </c>
      <c r="O202" s="12">
        <f t="shared" ca="1" si="74"/>
        <v>1.013507167</v>
      </c>
      <c r="P202" s="17">
        <f t="shared" si="85"/>
        <v>9</v>
      </c>
      <c r="Q202" s="14">
        <f t="shared" ca="1" si="75"/>
        <v>13.507167000000001</v>
      </c>
      <c r="R202" s="20">
        <f t="shared" si="76"/>
        <v>0</v>
      </c>
      <c r="S202" s="14">
        <f t="shared" si="86"/>
        <v>0</v>
      </c>
      <c r="T202" s="4" t="str">
        <f t="shared" si="87"/>
        <v>J=</v>
      </c>
      <c r="U202" s="29">
        <f t="shared" si="88"/>
        <v>44914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93"/>
        <v>45917</v>
      </c>
      <c r="AD202" s="93">
        <f t="shared" si="95"/>
        <v>45918</v>
      </c>
      <c r="AE202" s="93">
        <f t="shared" si="94"/>
        <v>45918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89"/>
        <v>44915</v>
      </c>
      <c r="B203" s="90">
        <f t="shared" ca="1" si="90"/>
        <v>1000.63909799</v>
      </c>
      <c r="C203" s="14">
        <f t="shared" si="77"/>
        <v>1000</v>
      </c>
      <c r="D203" s="63">
        <f t="shared" si="78"/>
        <v>44910</v>
      </c>
      <c r="E203" s="61">
        <f ca="1">IF(D203&lt;$B$1,VLOOKUP(D203,[1]DI!$A$4:$B$15000,2,FALSE),0)</f>
        <v>0.13650000000000001</v>
      </c>
      <c r="F203" s="14">
        <f t="shared" ca="1" si="79"/>
        <v>1.00050788</v>
      </c>
      <c r="G203" s="92">
        <f t="shared" ca="1" si="92"/>
        <v>1.0971212473960601</v>
      </c>
      <c r="H203" s="92">
        <f t="shared" ca="1" si="80"/>
        <v>1.09656432430703</v>
      </c>
      <c r="I203" s="14">
        <f t="shared" ca="1" si="91"/>
        <v>1.00050788</v>
      </c>
      <c r="J203" s="13">
        <f t="shared" si="81"/>
        <v>3.3599999999999998E-2</v>
      </c>
      <c r="K203" s="29">
        <f t="shared" si="82"/>
        <v>44914</v>
      </c>
      <c r="L203" s="2">
        <f t="shared" si="83"/>
        <v>1</v>
      </c>
      <c r="M203" s="17">
        <f t="shared" si="84"/>
        <v>1</v>
      </c>
      <c r="N203" s="12">
        <f t="shared" si="73"/>
        <v>1.0001311509999999</v>
      </c>
      <c r="O203" s="12">
        <f t="shared" ca="1" si="74"/>
        <v>1.0006390979999999</v>
      </c>
      <c r="P203" s="17">
        <f t="shared" si="85"/>
        <v>0</v>
      </c>
      <c r="Q203" s="14">
        <f t="shared" ca="1" si="75"/>
        <v>0.63909799</v>
      </c>
      <c r="R203" s="20">
        <f t="shared" si="76"/>
        <v>0</v>
      </c>
      <c r="S203" s="14">
        <f t="shared" si="86"/>
        <v>0</v>
      </c>
      <c r="T203" s="4" t="str">
        <f t="shared" si="87"/>
        <v>J=</v>
      </c>
      <c r="U203" s="29">
        <f t="shared" si="88"/>
        <v>44944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93"/>
        <v>45947</v>
      </c>
      <c r="AD203" s="93">
        <f t="shared" si="95"/>
        <v>45948</v>
      </c>
      <c r="AE203" s="93">
        <f t="shared" si="94"/>
        <v>45950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89"/>
        <v>44916</v>
      </c>
      <c r="B204" s="90">
        <f t="shared" ca="1" si="90"/>
        <v>1001.278606</v>
      </c>
      <c r="C204" s="14">
        <f t="shared" si="77"/>
        <v>1000</v>
      </c>
      <c r="D204" s="63">
        <f t="shared" si="78"/>
        <v>44911</v>
      </c>
      <c r="E204" s="61">
        <f ca="1">IF(D204&lt;$B$1,VLOOKUP(D204,[1]DI!$A$4:$B$15000,2,FALSE),0)</f>
        <v>0.13650000000000001</v>
      </c>
      <c r="F204" s="14">
        <f t="shared" ca="1" si="79"/>
        <v>1.00050788</v>
      </c>
      <c r="G204" s="92">
        <f t="shared" ca="1" si="92"/>
        <v>1.09767845333519</v>
      </c>
      <c r="H204" s="92">
        <f t="shared" ca="1" si="80"/>
        <v>1.09656432430703</v>
      </c>
      <c r="I204" s="14">
        <f t="shared" ca="1" si="91"/>
        <v>1.00101602</v>
      </c>
      <c r="J204" s="13">
        <f t="shared" si="81"/>
        <v>3.3599999999999998E-2</v>
      </c>
      <c r="K204" s="29">
        <f t="shared" si="82"/>
        <v>44914</v>
      </c>
      <c r="L204" s="2">
        <f t="shared" si="83"/>
        <v>2</v>
      </c>
      <c r="M204" s="17">
        <f t="shared" si="84"/>
        <v>2</v>
      </c>
      <c r="N204" s="12">
        <f t="shared" ref="N204:N261" si="96">ROUND((J204+1)^(M204/252),9)</f>
        <v>1.000262319</v>
      </c>
      <c r="O204" s="12">
        <f t="shared" ref="O204:O261" ca="1" si="97">ROUND(I204*N204,9)</f>
        <v>1.0012786060000001</v>
      </c>
      <c r="P204" s="17">
        <f t="shared" si="85"/>
        <v>0</v>
      </c>
      <c r="Q204" s="14">
        <f t="shared" ref="Q204:Q261" ca="1" si="98">TRUNC(((O204-1)*C204),8)</f>
        <v>1.2786059999999999</v>
      </c>
      <c r="R204" s="20">
        <f t="shared" ref="R204:R267" si="99">IF($P204&gt;0,VLOOKUP($P204,$X$12:$AD$150,7),0)</f>
        <v>0</v>
      </c>
      <c r="S204" s="14">
        <f t="shared" si="86"/>
        <v>0</v>
      </c>
      <c r="T204" s="4" t="str">
        <f t="shared" si="87"/>
        <v>J=</v>
      </c>
      <c r="U204" s="29">
        <f t="shared" si="88"/>
        <v>44944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93"/>
        <v>45978</v>
      </c>
      <c r="AD204" s="93">
        <f t="shared" si="95"/>
        <v>45979</v>
      </c>
      <c r="AE204" s="93">
        <f t="shared" si="94"/>
        <v>45979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89"/>
        <v>44917</v>
      </c>
      <c r="B205" s="90">
        <f t="shared" ca="1" si="90"/>
        <v>1001.91851399</v>
      </c>
      <c r="C205" s="14">
        <f t="shared" ref="C205:C261" si="100">(C204-S204)</f>
        <v>1000</v>
      </c>
      <c r="D205" s="63">
        <f t="shared" ref="D205:D268" si="101">WORKDAY($A205,-3,$X$160:$X$544)</f>
        <v>44914</v>
      </c>
      <c r="E205" s="61">
        <f ca="1">IF(D205&lt;$B$1,VLOOKUP(D205,[1]DI!$A$4:$B$15000,2,FALSE),0)</f>
        <v>0.13650000000000001</v>
      </c>
      <c r="F205" s="14">
        <f t="shared" ref="F205:F261" ca="1" si="102">ROUND(1+ROUND(((1+E205)^(1/252))-1,8),16)</f>
        <v>1.00050788</v>
      </c>
      <c r="G205" s="92">
        <f t="shared" ca="1" si="92"/>
        <v>1.0982359422680701</v>
      </c>
      <c r="H205" s="92">
        <f t="shared" ref="H205:H261" ca="1" si="103">IF(P204&gt;0,G204,H204)</f>
        <v>1.09656432430703</v>
      </c>
      <c r="I205" s="14">
        <f t="shared" ca="1" si="91"/>
        <v>1.00152441</v>
      </c>
      <c r="J205" s="13">
        <f t="shared" ref="J205:J268" si="104">J204</f>
        <v>3.3599999999999998E-2</v>
      </c>
      <c r="K205" s="29">
        <f t="shared" ref="K205:K261" si="105">IF(P204&gt;0,VLOOKUP(P204,X$12:AH$150,2),K204)</f>
        <v>44914</v>
      </c>
      <c r="L205" s="2">
        <f t="shared" ref="L205:L261" si="106">IF(A205&gt;K205,IF(NETWORKDAYS(K205,A205,$X$160:$X$544)-1=0,1,NETWORKDAYS(K205,A205,$X$160:$X$544)-1),0)</f>
        <v>3</v>
      </c>
      <c r="M205" s="17">
        <f t="shared" ref="M205:M261" si="107">IF(AND(L205=1,L204=1),1,IF(L205&gt;0,IF(L205=L204,L205+1,L205),0))</f>
        <v>3</v>
      </c>
      <c r="N205" s="12">
        <f t="shared" si="96"/>
        <v>1.000393504</v>
      </c>
      <c r="O205" s="12">
        <f t="shared" ca="1" si="97"/>
        <v>1.001918514</v>
      </c>
      <c r="P205" s="17">
        <f t="shared" ref="P205:P261" si="108">IF(VLOOKUP(A205,Y$12:AF$150,8)=VLOOKUP(A204,Y$12:AF$150,8),0,VLOOKUP(A205,Y$12:AF$150,8))</f>
        <v>0</v>
      </c>
      <c r="Q205" s="14">
        <f t="shared" ca="1" si="98"/>
        <v>1.9185139899999999</v>
      </c>
      <c r="R205" s="20">
        <f t="shared" si="99"/>
        <v>0</v>
      </c>
      <c r="S205" s="14">
        <f t="shared" ref="S205:S261" si="109">IF(R205&gt;0,TRUNC(R205*C205,8),0)</f>
        <v>0</v>
      </c>
      <c r="T205" s="4" t="str">
        <f t="shared" ref="T205:T261" si="110">IF(P204&gt;0,VLOOKUP(P204,X$12:AH$150,10),T204)</f>
        <v>J=</v>
      </c>
      <c r="U205" s="29">
        <f t="shared" ref="U205:U261" si="111">IF(P204&gt;0,VLOOKUP(P204,X$12:AH$150,11),U204)</f>
        <v>44944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93"/>
        <v>46008</v>
      </c>
      <c r="AD205" s="93">
        <f t="shared" si="95"/>
        <v>46009</v>
      </c>
      <c r="AE205" s="93">
        <f t="shared" si="94"/>
        <v>46009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112">WORKDAY($A205,1,$X$166:$X$544)</f>
        <v>44918</v>
      </c>
      <c r="B206" s="90">
        <f t="shared" ref="B206:B261" ca="1" si="113">IF(A206&lt;=TODAY(),C206+Q206,IF(AND(A206&gt;TODAY(),A206&lt;=$B$1),IF(VLOOKUP(TODAY(),$A$10:$E$5000,4,FALSE)=0,"n.d",C206+Q206),"n.d"))</f>
        <v>1002.55884399</v>
      </c>
      <c r="C206" s="14">
        <f t="shared" si="100"/>
        <v>1000</v>
      </c>
      <c r="D206" s="63">
        <f t="shared" si="101"/>
        <v>44915</v>
      </c>
      <c r="E206" s="61">
        <f ca="1">IF(D206&lt;$B$1,VLOOKUP(D206,[1]DI!$A$4:$B$15000,2,FALSE),0)</f>
        <v>0.13650000000000001</v>
      </c>
      <c r="F206" s="14">
        <f t="shared" ca="1" si="102"/>
        <v>1.00050788</v>
      </c>
      <c r="G206" s="92">
        <f t="shared" ca="1" si="92"/>
        <v>1.0987937143384301</v>
      </c>
      <c r="H206" s="92">
        <f t="shared" ca="1" si="103"/>
        <v>1.09656432430703</v>
      </c>
      <c r="I206" s="14">
        <f t="shared" ref="I206:I261" ca="1" si="114">ROUND(G206/H206,8)</f>
        <v>1.00203307</v>
      </c>
      <c r="J206" s="13">
        <f t="shared" si="104"/>
        <v>3.3599999999999998E-2</v>
      </c>
      <c r="K206" s="29">
        <f t="shared" si="105"/>
        <v>44914</v>
      </c>
      <c r="L206" s="2">
        <f t="shared" si="106"/>
        <v>4</v>
      </c>
      <c r="M206" s="17">
        <f t="shared" si="107"/>
        <v>4</v>
      </c>
      <c r="N206" s="12">
        <f t="shared" si="96"/>
        <v>1.0005247070000001</v>
      </c>
      <c r="O206" s="12">
        <f t="shared" ca="1" si="97"/>
        <v>1.0025588439999999</v>
      </c>
      <c r="P206" s="17">
        <f t="shared" si="108"/>
        <v>0</v>
      </c>
      <c r="Q206" s="14">
        <f t="shared" ca="1" si="98"/>
        <v>2.5588439900000002</v>
      </c>
      <c r="R206" s="20">
        <f t="shared" si="99"/>
        <v>0</v>
      </c>
      <c r="S206" s="14">
        <f t="shared" si="109"/>
        <v>0</v>
      </c>
      <c r="T206" s="4" t="str">
        <f t="shared" si="110"/>
        <v>J=</v>
      </c>
      <c r="U206" s="29">
        <f t="shared" si="111"/>
        <v>44944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93"/>
        <v>46038</v>
      </c>
      <c r="AD206" s="93">
        <f t="shared" si="95"/>
        <v>46040</v>
      </c>
      <c r="AE206" s="93">
        <f t="shared" si="94"/>
        <v>46041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112"/>
        <v>44921</v>
      </c>
      <c r="B207" s="90">
        <f t="shared" ca="1" si="113"/>
        <v>1003.199573</v>
      </c>
      <c r="C207" s="14">
        <f t="shared" si="100"/>
        <v>1000</v>
      </c>
      <c r="D207" s="63">
        <f t="shared" si="101"/>
        <v>44916</v>
      </c>
      <c r="E207" s="61">
        <f ca="1">IF(D207&lt;$B$1,VLOOKUP(D207,[1]DI!$A$4:$B$15000,2,FALSE),0)</f>
        <v>0.13650000000000001</v>
      </c>
      <c r="F207" s="14">
        <f t="shared" ca="1" si="102"/>
        <v>1.00050788</v>
      </c>
      <c r="G207" s="92">
        <f t="shared" ca="1" si="92"/>
        <v>1.0993517696900701</v>
      </c>
      <c r="H207" s="92">
        <f t="shared" ca="1" si="103"/>
        <v>1.09656432430703</v>
      </c>
      <c r="I207" s="14">
        <f t="shared" ca="1" si="114"/>
        <v>1.0025419799999999</v>
      </c>
      <c r="J207" s="13">
        <f t="shared" si="104"/>
        <v>3.3599999999999998E-2</v>
      </c>
      <c r="K207" s="29">
        <f t="shared" si="105"/>
        <v>44914</v>
      </c>
      <c r="L207" s="2">
        <f t="shared" si="106"/>
        <v>5</v>
      </c>
      <c r="M207" s="17">
        <f t="shared" si="107"/>
        <v>5</v>
      </c>
      <c r="N207" s="12">
        <f t="shared" si="96"/>
        <v>1.0006559260000001</v>
      </c>
      <c r="O207" s="12">
        <f t="shared" ca="1" si="97"/>
        <v>1.0031995730000001</v>
      </c>
      <c r="P207" s="17">
        <f t="shared" si="108"/>
        <v>0</v>
      </c>
      <c r="Q207" s="14">
        <f t="shared" ca="1" si="98"/>
        <v>3.199573</v>
      </c>
      <c r="R207" s="20">
        <f t="shared" si="99"/>
        <v>0</v>
      </c>
      <c r="S207" s="14">
        <f t="shared" si="109"/>
        <v>0</v>
      </c>
      <c r="T207" s="4" t="str">
        <f t="shared" si="110"/>
        <v>J=</v>
      </c>
      <c r="U207" s="29">
        <f t="shared" si="111"/>
        <v>44944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93"/>
        <v>46066</v>
      </c>
      <c r="AD207" s="93">
        <f t="shared" si="95"/>
        <v>46071</v>
      </c>
      <c r="AE207" s="93">
        <f t="shared" si="94"/>
        <v>46071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112"/>
        <v>44922</v>
      </c>
      <c r="B208" s="90">
        <f t="shared" ca="1" si="113"/>
        <v>1003.84071499</v>
      </c>
      <c r="C208" s="14">
        <f t="shared" si="100"/>
        <v>1000</v>
      </c>
      <c r="D208" s="63">
        <f t="shared" si="101"/>
        <v>44917</v>
      </c>
      <c r="E208" s="61">
        <f ca="1">IF(D208&lt;$B$1,VLOOKUP(D208,[1]DI!$A$4:$B$15000,2,FALSE),0)</f>
        <v>0.13650000000000001</v>
      </c>
      <c r="F208" s="14">
        <f t="shared" ca="1" si="102"/>
        <v>1.00050788</v>
      </c>
      <c r="G208" s="92">
        <f t="shared" ref="G208:G261" ca="1" si="115">ROUND(F207*G207,16)</f>
        <v>1.0999101084668601</v>
      </c>
      <c r="H208" s="92">
        <f t="shared" ca="1" si="103"/>
        <v>1.09656432430703</v>
      </c>
      <c r="I208" s="14">
        <f t="shared" ca="1" si="114"/>
        <v>1.0030511499999999</v>
      </c>
      <c r="J208" s="13">
        <f t="shared" si="104"/>
        <v>3.3599999999999998E-2</v>
      </c>
      <c r="K208" s="29">
        <f t="shared" si="105"/>
        <v>44914</v>
      </c>
      <c r="L208" s="2">
        <f t="shared" si="106"/>
        <v>6</v>
      </c>
      <c r="M208" s="17">
        <f t="shared" si="107"/>
        <v>6</v>
      </c>
      <c r="N208" s="12">
        <f t="shared" si="96"/>
        <v>1.000787163</v>
      </c>
      <c r="O208" s="12">
        <f t="shared" ca="1" si="97"/>
        <v>1.0038407149999999</v>
      </c>
      <c r="P208" s="17">
        <f t="shared" si="108"/>
        <v>0</v>
      </c>
      <c r="Q208" s="14">
        <f t="shared" ca="1" si="98"/>
        <v>3.8407149899999999</v>
      </c>
      <c r="R208" s="20">
        <f t="shared" si="99"/>
        <v>0</v>
      </c>
      <c r="S208" s="14">
        <f t="shared" si="109"/>
        <v>0</v>
      </c>
      <c r="T208" s="4" t="str">
        <f t="shared" si="110"/>
        <v>J=</v>
      </c>
      <c r="U208" s="29">
        <f t="shared" si="111"/>
        <v>44944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93"/>
        <v>46098</v>
      </c>
      <c r="AD208" s="93">
        <f t="shared" si="95"/>
        <v>46099</v>
      </c>
      <c r="AE208" s="93">
        <f t="shared" si="94"/>
        <v>46099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112"/>
        <v>44923</v>
      </c>
      <c r="B209" s="90">
        <f t="shared" ca="1" si="113"/>
        <v>1004.48226699</v>
      </c>
      <c r="C209" s="14">
        <f t="shared" si="100"/>
        <v>1000</v>
      </c>
      <c r="D209" s="63">
        <f t="shared" si="101"/>
        <v>44918</v>
      </c>
      <c r="E209" s="61">
        <f ca="1">IF(D209&lt;$B$1,VLOOKUP(D209,[1]DI!$A$4:$B$15000,2,FALSE),0)</f>
        <v>0.13650000000000001</v>
      </c>
      <c r="F209" s="14">
        <f t="shared" ca="1" si="102"/>
        <v>1.00050788</v>
      </c>
      <c r="G209" s="92">
        <f t="shared" ca="1" si="115"/>
        <v>1.1004687308127501</v>
      </c>
      <c r="H209" s="92">
        <f t="shared" ca="1" si="103"/>
        <v>1.09656432430703</v>
      </c>
      <c r="I209" s="14">
        <f t="shared" ca="1" si="114"/>
        <v>1.00356058</v>
      </c>
      <c r="J209" s="13">
        <f t="shared" si="104"/>
        <v>3.3599999999999998E-2</v>
      </c>
      <c r="K209" s="29">
        <f t="shared" si="105"/>
        <v>44914</v>
      </c>
      <c r="L209" s="2">
        <f t="shared" si="106"/>
        <v>7</v>
      </c>
      <c r="M209" s="17">
        <f t="shared" si="107"/>
        <v>7</v>
      </c>
      <c r="N209" s="12">
        <f t="shared" si="96"/>
        <v>1.0009184170000001</v>
      </c>
      <c r="O209" s="12">
        <f t="shared" ca="1" si="97"/>
        <v>1.004482267</v>
      </c>
      <c r="P209" s="17">
        <f t="shared" si="108"/>
        <v>0</v>
      </c>
      <c r="Q209" s="14">
        <f t="shared" ca="1" si="98"/>
        <v>4.4822669900000003</v>
      </c>
      <c r="R209" s="20">
        <f t="shared" si="99"/>
        <v>0</v>
      </c>
      <c r="S209" s="14">
        <f t="shared" si="109"/>
        <v>0</v>
      </c>
      <c r="T209" s="4" t="str">
        <f t="shared" si="110"/>
        <v>J=</v>
      </c>
      <c r="U209" s="29">
        <f t="shared" si="111"/>
        <v>44944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>
        <f t="shared" si="93"/>
        <v>46129</v>
      </c>
      <c r="AD209" s="93">
        <f t="shared" si="95"/>
        <v>46130</v>
      </c>
      <c r="AE209" s="93">
        <f t="shared" si="94"/>
        <v>46132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112"/>
        <v>44924</v>
      </c>
      <c r="B210" s="90">
        <f t="shared" ca="1" si="113"/>
        <v>1005.124232</v>
      </c>
      <c r="C210" s="14">
        <f t="shared" si="100"/>
        <v>1000</v>
      </c>
      <c r="D210" s="63">
        <f t="shared" si="101"/>
        <v>44921</v>
      </c>
      <c r="E210" s="61">
        <f ca="1">IF(D210&lt;$B$1,VLOOKUP(D210,[1]DI!$A$4:$B$15000,2,FALSE),0)</f>
        <v>0.13650000000000001</v>
      </c>
      <c r="F210" s="14">
        <f t="shared" ca="1" si="102"/>
        <v>1.00050788</v>
      </c>
      <c r="G210" s="92">
        <f t="shared" ca="1" si="115"/>
        <v>1.10102763687176</v>
      </c>
      <c r="H210" s="92">
        <f t="shared" ca="1" si="103"/>
        <v>1.09656432430703</v>
      </c>
      <c r="I210" s="14">
        <f t="shared" ca="1" si="114"/>
        <v>1.0040702699999999</v>
      </c>
      <c r="J210" s="13">
        <f t="shared" si="104"/>
        <v>3.3599999999999998E-2</v>
      </c>
      <c r="K210" s="29">
        <f t="shared" si="105"/>
        <v>44914</v>
      </c>
      <c r="L210" s="2">
        <f t="shared" si="106"/>
        <v>8</v>
      </c>
      <c r="M210" s="17">
        <f t="shared" si="107"/>
        <v>8</v>
      </c>
      <c r="N210" s="12">
        <f t="shared" si="96"/>
        <v>1.001049689</v>
      </c>
      <c r="O210" s="12">
        <f t="shared" ca="1" si="97"/>
        <v>1.005124232</v>
      </c>
      <c r="P210" s="17">
        <f t="shared" si="108"/>
        <v>0</v>
      </c>
      <c r="Q210" s="14">
        <f t="shared" ca="1" si="98"/>
        <v>5.1242320000000001</v>
      </c>
      <c r="R210" s="20">
        <f t="shared" si="99"/>
        <v>0</v>
      </c>
      <c r="S210" s="14">
        <f t="shared" si="109"/>
        <v>0</v>
      </c>
      <c r="T210" s="4" t="str">
        <f t="shared" si="110"/>
        <v>J=</v>
      </c>
      <c r="U210" s="29">
        <f t="shared" si="111"/>
        <v>44944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>
        <f t="shared" si="93"/>
        <v>46157</v>
      </c>
      <c r="AD210" s="93">
        <f t="shared" si="95"/>
        <v>46160</v>
      </c>
      <c r="AE210" s="93">
        <f t="shared" si="94"/>
        <v>46160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112"/>
        <v>44925</v>
      </c>
      <c r="B211" s="90">
        <f t="shared" ca="1" si="113"/>
        <v>1005.76660599</v>
      </c>
      <c r="C211" s="14">
        <f t="shared" si="100"/>
        <v>1000</v>
      </c>
      <c r="D211" s="63">
        <f t="shared" si="101"/>
        <v>44922</v>
      </c>
      <c r="E211" s="61">
        <f ca="1">IF(D211&lt;$B$1,VLOOKUP(D211,[1]DI!$A$4:$B$15000,2,FALSE),0)</f>
        <v>0.13650000000000001</v>
      </c>
      <c r="F211" s="14">
        <f t="shared" ca="1" si="102"/>
        <v>1.00050788</v>
      </c>
      <c r="G211" s="92">
        <f t="shared" ca="1" si="115"/>
        <v>1.10158682678797</v>
      </c>
      <c r="H211" s="92">
        <f t="shared" ca="1" si="103"/>
        <v>1.09656432430703</v>
      </c>
      <c r="I211" s="14">
        <f t="shared" ca="1" si="114"/>
        <v>1.00458022</v>
      </c>
      <c r="J211" s="13">
        <f t="shared" si="104"/>
        <v>3.3599999999999998E-2</v>
      </c>
      <c r="K211" s="29">
        <f t="shared" si="105"/>
        <v>44914</v>
      </c>
      <c r="L211" s="2">
        <f t="shared" si="106"/>
        <v>9</v>
      </c>
      <c r="M211" s="17">
        <f t="shared" si="107"/>
        <v>9</v>
      </c>
      <c r="N211" s="12">
        <f t="shared" si="96"/>
        <v>1.001180977</v>
      </c>
      <c r="O211" s="12">
        <f t="shared" ca="1" si="97"/>
        <v>1.0057666059999999</v>
      </c>
      <c r="P211" s="17">
        <f t="shared" si="108"/>
        <v>0</v>
      </c>
      <c r="Q211" s="14">
        <f t="shared" ca="1" si="98"/>
        <v>5.7666059900000004</v>
      </c>
      <c r="R211" s="20">
        <f t="shared" si="99"/>
        <v>0</v>
      </c>
      <c r="S211" s="14">
        <f t="shared" si="109"/>
        <v>0</v>
      </c>
      <c r="T211" s="4" t="str">
        <f t="shared" si="110"/>
        <v>J=</v>
      </c>
      <c r="U211" s="29">
        <f t="shared" si="111"/>
        <v>44944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>
        <f t="shared" si="93"/>
        <v>46190</v>
      </c>
      <c r="AD211" s="93">
        <f t="shared" si="95"/>
        <v>46191</v>
      </c>
      <c r="AE211" s="93">
        <f t="shared" si="94"/>
        <v>46191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112"/>
        <v>44928</v>
      </c>
      <c r="B212" s="90">
        <f t="shared" ca="1" si="113"/>
        <v>1006.409383</v>
      </c>
      <c r="C212" s="14">
        <f t="shared" si="100"/>
        <v>1000</v>
      </c>
      <c r="D212" s="63">
        <f t="shared" si="101"/>
        <v>44923</v>
      </c>
      <c r="E212" s="61">
        <f ca="1">IF(D212&lt;$B$1,VLOOKUP(D212,[1]DI!$A$4:$B$15000,2,FALSE),0)</f>
        <v>0.13650000000000001</v>
      </c>
      <c r="F212" s="14">
        <f t="shared" ca="1" si="102"/>
        <v>1.00050788</v>
      </c>
      <c r="G212" s="92">
        <f t="shared" ca="1" si="115"/>
        <v>1.1021463007055601</v>
      </c>
      <c r="H212" s="92">
        <f t="shared" ca="1" si="103"/>
        <v>1.09656432430703</v>
      </c>
      <c r="I212" s="14">
        <f t="shared" ca="1" si="114"/>
        <v>1.0050904199999999</v>
      </c>
      <c r="J212" s="13">
        <f t="shared" si="104"/>
        <v>3.3599999999999998E-2</v>
      </c>
      <c r="K212" s="29">
        <f t="shared" si="105"/>
        <v>44914</v>
      </c>
      <c r="L212" s="2">
        <f t="shared" si="106"/>
        <v>10</v>
      </c>
      <c r="M212" s="17">
        <f t="shared" si="107"/>
        <v>10</v>
      </c>
      <c r="N212" s="12">
        <f t="shared" si="96"/>
        <v>1.0013122830000001</v>
      </c>
      <c r="O212" s="12">
        <f t="shared" ca="1" si="97"/>
        <v>1.006409383</v>
      </c>
      <c r="P212" s="17">
        <f t="shared" si="108"/>
        <v>0</v>
      </c>
      <c r="Q212" s="14">
        <f t="shared" ca="1" si="98"/>
        <v>6.4093830000000001</v>
      </c>
      <c r="R212" s="20">
        <f t="shared" si="99"/>
        <v>0</v>
      </c>
      <c r="S212" s="14">
        <f t="shared" si="109"/>
        <v>0</v>
      </c>
      <c r="T212" s="4" t="str">
        <f t="shared" si="110"/>
        <v>J=</v>
      </c>
      <c r="U212" s="29">
        <f t="shared" si="111"/>
        <v>44944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>
        <f t="shared" si="93"/>
        <v>46220</v>
      </c>
      <c r="AD212" s="93">
        <f t="shared" si="95"/>
        <v>46221</v>
      </c>
      <c r="AE212" s="93">
        <f t="shared" si="94"/>
        <v>46223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112"/>
        <v>44929</v>
      </c>
      <c r="B213" s="90">
        <f t="shared" ca="1" si="113"/>
        <v>1007.05258099</v>
      </c>
      <c r="C213" s="14">
        <f t="shared" si="100"/>
        <v>1000</v>
      </c>
      <c r="D213" s="63">
        <f t="shared" si="101"/>
        <v>44924</v>
      </c>
      <c r="E213" s="61">
        <f ca="1">IF(D213&lt;$B$1,VLOOKUP(D213,[1]DI!$A$4:$B$15000,2,FALSE),0)</f>
        <v>0.13650000000000001</v>
      </c>
      <c r="F213" s="14">
        <f t="shared" ca="1" si="102"/>
        <v>1.00050788</v>
      </c>
      <c r="G213" s="92">
        <f t="shared" ca="1" si="115"/>
        <v>1.10270605876876</v>
      </c>
      <c r="H213" s="92">
        <f t="shared" ca="1" si="103"/>
        <v>1.09656432430703</v>
      </c>
      <c r="I213" s="14">
        <f t="shared" ca="1" si="114"/>
        <v>1.00560089</v>
      </c>
      <c r="J213" s="13">
        <f t="shared" si="104"/>
        <v>3.3599999999999998E-2</v>
      </c>
      <c r="K213" s="29">
        <f t="shared" si="105"/>
        <v>44914</v>
      </c>
      <c r="L213" s="2">
        <f t="shared" si="106"/>
        <v>11</v>
      </c>
      <c r="M213" s="17">
        <f t="shared" si="107"/>
        <v>11</v>
      </c>
      <c r="N213" s="12">
        <f t="shared" si="96"/>
        <v>1.001443606</v>
      </c>
      <c r="O213" s="12">
        <f t="shared" ca="1" si="97"/>
        <v>1.0070525809999999</v>
      </c>
      <c r="P213" s="17">
        <f t="shared" si="108"/>
        <v>0</v>
      </c>
      <c r="Q213" s="14">
        <f t="shared" ca="1" si="98"/>
        <v>7.05258099</v>
      </c>
      <c r="R213" s="20">
        <f t="shared" si="99"/>
        <v>0</v>
      </c>
      <c r="S213" s="14">
        <f t="shared" si="109"/>
        <v>0</v>
      </c>
      <c r="T213" s="4" t="str">
        <f t="shared" si="110"/>
        <v>J=</v>
      </c>
      <c r="U213" s="29">
        <f t="shared" si="111"/>
        <v>44944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>
        <f t="shared" si="93"/>
        <v>46251</v>
      </c>
      <c r="AD213" s="93">
        <f t="shared" si="95"/>
        <v>46252</v>
      </c>
      <c r="AE213" s="93">
        <f t="shared" si="94"/>
        <v>46252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112"/>
        <v>44930</v>
      </c>
      <c r="B214" s="90">
        <f t="shared" ca="1" si="113"/>
        <v>1007.696181</v>
      </c>
      <c r="C214" s="14">
        <f t="shared" si="100"/>
        <v>1000</v>
      </c>
      <c r="D214" s="63">
        <f t="shared" si="101"/>
        <v>44925</v>
      </c>
      <c r="E214" s="61">
        <f ca="1">IF(D214&lt;$B$1,VLOOKUP(D214,[1]DI!$A$4:$B$15000,2,FALSE),0)</f>
        <v>0.13650000000000001</v>
      </c>
      <c r="F214" s="14">
        <f t="shared" ca="1" si="102"/>
        <v>1.00050788</v>
      </c>
      <c r="G214" s="92">
        <f t="shared" ca="1" si="115"/>
        <v>1.1032661011218901</v>
      </c>
      <c r="H214" s="92">
        <f t="shared" ca="1" si="103"/>
        <v>1.09656432430703</v>
      </c>
      <c r="I214" s="14">
        <f t="shared" ca="1" si="114"/>
        <v>1.00611161</v>
      </c>
      <c r="J214" s="13">
        <f t="shared" si="104"/>
        <v>3.3599999999999998E-2</v>
      </c>
      <c r="K214" s="29">
        <f t="shared" si="105"/>
        <v>44914</v>
      </c>
      <c r="L214" s="2">
        <f t="shared" si="106"/>
        <v>12</v>
      </c>
      <c r="M214" s="17">
        <f t="shared" si="107"/>
        <v>12</v>
      </c>
      <c r="N214" s="12">
        <f t="shared" si="96"/>
        <v>1.0015749460000001</v>
      </c>
      <c r="O214" s="12">
        <f t="shared" ca="1" si="97"/>
        <v>1.007696181</v>
      </c>
      <c r="P214" s="17">
        <f t="shared" si="108"/>
        <v>0</v>
      </c>
      <c r="Q214" s="14">
        <f t="shared" ca="1" si="98"/>
        <v>7.6961810000000002</v>
      </c>
      <c r="R214" s="20">
        <f t="shared" si="99"/>
        <v>0</v>
      </c>
      <c r="S214" s="14">
        <f t="shared" si="109"/>
        <v>0</v>
      </c>
      <c r="T214" s="4" t="str">
        <f t="shared" si="110"/>
        <v>J=</v>
      </c>
      <c r="U214" s="29">
        <f t="shared" si="111"/>
        <v>44944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>
        <f t="shared" si="93"/>
        <v>46282</v>
      </c>
      <c r="AD214" s="93">
        <f t="shared" si="95"/>
        <v>46283</v>
      </c>
      <c r="AE214" s="93">
        <f t="shared" si="94"/>
        <v>46283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112"/>
        <v>44931</v>
      </c>
      <c r="B215" s="90">
        <f t="shared" ca="1" si="113"/>
        <v>1008.340204</v>
      </c>
      <c r="C215" s="14">
        <f t="shared" si="100"/>
        <v>1000</v>
      </c>
      <c r="D215" s="63">
        <f t="shared" si="101"/>
        <v>44928</v>
      </c>
      <c r="E215" s="61">
        <f ca="1">IF(D215&lt;$B$1,VLOOKUP(D215,[1]DI!$A$4:$B$15000,2,FALSE),0)</f>
        <v>0.13650000000000001</v>
      </c>
      <c r="F215" s="14">
        <f t="shared" ca="1" si="102"/>
        <v>1.00050788</v>
      </c>
      <c r="G215" s="92">
        <f t="shared" ca="1" si="115"/>
        <v>1.1038264279093299</v>
      </c>
      <c r="H215" s="92">
        <f t="shared" ca="1" si="103"/>
        <v>1.09656432430703</v>
      </c>
      <c r="I215" s="14">
        <f t="shared" ca="1" si="114"/>
        <v>1.0066226</v>
      </c>
      <c r="J215" s="13">
        <f t="shared" si="104"/>
        <v>3.3599999999999998E-2</v>
      </c>
      <c r="K215" s="29">
        <f t="shared" si="105"/>
        <v>44914</v>
      </c>
      <c r="L215" s="2">
        <f t="shared" si="106"/>
        <v>13</v>
      </c>
      <c r="M215" s="17">
        <f t="shared" si="107"/>
        <v>13</v>
      </c>
      <c r="N215" s="12">
        <f t="shared" si="96"/>
        <v>1.001706304</v>
      </c>
      <c r="O215" s="12">
        <f t="shared" ca="1" si="97"/>
        <v>1.008340204</v>
      </c>
      <c r="P215" s="17">
        <f t="shared" si="108"/>
        <v>0</v>
      </c>
      <c r="Q215" s="14">
        <f t="shared" ca="1" si="98"/>
        <v>8.340204</v>
      </c>
      <c r="R215" s="20">
        <f t="shared" si="99"/>
        <v>0</v>
      </c>
      <c r="S215" s="14">
        <f t="shared" si="109"/>
        <v>0</v>
      </c>
      <c r="T215" s="4" t="str">
        <f t="shared" si="110"/>
        <v>J=</v>
      </c>
      <c r="U215" s="29">
        <f t="shared" si="111"/>
        <v>44944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>
        <f t="shared" si="93"/>
        <v>46311</v>
      </c>
      <c r="AD215" s="93">
        <f t="shared" si="95"/>
        <v>46313</v>
      </c>
      <c r="AE215" s="93">
        <f t="shared" si="94"/>
        <v>46314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112"/>
        <v>44932</v>
      </c>
      <c r="B216" s="90">
        <f t="shared" ca="1" si="113"/>
        <v>1008.984628</v>
      </c>
      <c r="C216" s="14">
        <f t="shared" si="100"/>
        <v>1000</v>
      </c>
      <c r="D216" s="63">
        <f t="shared" si="101"/>
        <v>44929</v>
      </c>
      <c r="E216" s="61">
        <f ca="1">IF(D216&lt;$B$1,VLOOKUP(D216,[1]DI!$A$4:$B$15000,2,FALSE),0)</f>
        <v>0.13650000000000001</v>
      </c>
      <c r="F216" s="14">
        <f t="shared" ca="1" si="102"/>
        <v>1.00050788</v>
      </c>
      <c r="G216" s="92">
        <f t="shared" ca="1" si="115"/>
        <v>1.1043870392755399</v>
      </c>
      <c r="H216" s="92">
        <f t="shared" ca="1" si="103"/>
        <v>1.09656432430703</v>
      </c>
      <c r="I216" s="14">
        <f t="shared" ca="1" si="114"/>
        <v>1.0071338400000001</v>
      </c>
      <c r="J216" s="13">
        <f t="shared" si="104"/>
        <v>3.3599999999999998E-2</v>
      </c>
      <c r="K216" s="29">
        <f t="shared" si="105"/>
        <v>44914</v>
      </c>
      <c r="L216" s="2">
        <f t="shared" si="106"/>
        <v>14</v>
      </c>
      <c r="M216" s="17">
        <f t="shared" si="107"/>
        <v>14</v>
      </c>
      <c r="N216" s="12">
        <f t="shared" si="96"/>
        <v>1.001837678</v>
      </c>
      <c r="O216" s="12">
        <f t="shared" ca="1" si="97"/>
        <v>1.0089846280000001</v>
      </c>
      <c r="P216" s="17">
        <f t="shared" si="108"/>
        <v>0</v>
      </c>
      <c r="Q216" s="14">
        <f t="shared" ca="1" si="98"/>
        <v>8.9846280000000007</v>
      </c>
      <c r="R216" s="20">
        <f t="shared" si="99"/>
        <v>0</v>
      </c>
      <c r="S216" s="14">
        <f t="shared" si="109"/>
        <v>0</v>
      </c>
      <c r="T216" s="4" t="str">
        <f t="shared" si="110"/>
        <v>J=</v>
      </c>
      <c r="U216" s="29">
        <f t="shared" si="111"/>
        <v>44944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>
        <f t="shared" si="93"/>
        <v>46343</v>
      </c>
      <c r="AD216" s="93">
        <f t="shared" si="95"/>
        <v>46344</v>
      </c>
      <c r="AE216" s="93">
        <f t="shared" si="94"/>
        <v>46344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112"/>
        <v>44935</v>
      </c>
      <c r="B217" s="90">
        <f t="shared" ca="1" si="113"/>
        <v>1009.629464</v>
      </c>
      <c r="C217" s="14">
        <f t="shared" si="100"/>
        <v>1000</v>
      </c>
      <c r="D217" s="63">
        <f t="shared" si="101"/>
        <v>44930</v>
      </c>
      <c r="E217" s="61">
        <f ca="1">IF(D217&lt;$B$1,VLOOKUP(D217,[1]DI!$A$4:$B$15000,2,FALSE),0)</f>
        <v>0.13650000000000001</v>
      </c>
      <c r="F217" s="14">
        <f t="shared" ca="1" si="102"/>
        <v>1.00050788</v>
      </c>
      <c r="G217" s="92">
        <f t="shared" ca="1" si="115"/>
        <v>1.10494793536505</v>
      </c>
      <c r="H217" s="92">
        <f t="shared" ca="1" si="103"/>
        <v>1.09656432430703</v>
      </c>
      <c r="I217" s="14">
        <f t="shared" ca="1" si="114"/>
        <v>1.0076453400000001</v>
      </c>
      <c r="J217" s="13">
        <f t="shared" si="104"/>
        <v>3.3599999999999998E-2</v>
      </c>
      <c r="K217" s="29">
        <f t="shared" si="105"/>
        <v>44914</v>
      </c>
      <c r="L217" s="2">
        <f t="shared" si="106"/>
        <v>15</v>
      </c>
      <c r="M217" s="17">
        <f t="shared" si="107"/>
        <v>15</v>
      </c>
      <c r="N217" s="12">
        <f t="shared" si="96"/>
        <v>1.0019690699999999</v>
      </c>
      <c r="O217" s="12">
        <f t="shared" ca="1" si="97"/>
        <v>1.0096294640000001</v>
      </c>
      <c r="P217" s="17">
        <f t="shared" si="108"/>
        <v>0</v>
      </c>
      <c r="Q217" s="14">
        <f t="shared" ca="1" si="98"/>
        <v>9.6294640000000005</v>
      </c>
      <c r="R217" s="20">
        <f t="shared" si="99"/>
        <v>0</v>
      </c>
      <c r="S217" s="14">
        <f t="shared" si="109"/>
        <v>0</v>
      </c>
      <c r="T217" s="4" t="str">
        <f t="shared" si="110"/>
        <v>J=</v>
      </c>
      <c r="U217" s="29">
        <f t="shared" si="111"/>
        <v>44944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>
        <f t="shared" si="93"/>
        <v>46373</v>
      </c>
      <c r="AD217" s="93">
        <f t="shared" si="95"/>
        <v>46374</v>
      </c>
      <c r="AE217" s="93">
        <f t="shared" si="94"/>
        <v>46374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112"/>
        <v>44936</v>
      </c>
      <c r="B218" s="90">
        <f t="shared" ca="1" si="113"/>
        <v>1010.274723</v>
      </c>
      <c r="C218" s="14">
        <f t="shared" si="100"/>
        <v>1000</v>
      </c>
      <c r="D218" s="63">
        <f t="shared" si="101"/>
        <v>44931</v>
      </c>
      <c r="E218" s="61">
        <f ca="1">IF(D218&lt;$B$1,VLOOKUP(D218,[1]DI!$A$4:$B$15000,2,FALSE),0)</f>
        <v>0.13650000000000001</v>
      </c>
      <c r="F218" s="14">
        <f t="shared" ca="1" si="102"/>
        <v>1.00050788</v>
      </c>
      <c r="G218" s="92">
        <f t="shared" ca="1" si="115"/>
        <v>1.10550911632246</v>
      </c>
      <c r="H218" s="92">
        <f t="shared" ca="1" si="103"/>
        <v>1.09656432430703</v>
      </c>
      <c r="I218" s="14">
        <f t="shared" ca="1" si="114"/>
        <v>1.00815711</v>
      </c>
      <c r="J218" s="13">
        <f t="shared" si="104"/>
        <v>3.3599999999999998E-2</v>
      </c>
      <c r="K218" s="29">
        <f t="shared" si="105"/>
        <v>44914</v>
      </c>
      <c r="L218" s="2">
        <f t="shared" si="106"/>
        <v>16</v>
      </c>
      <c r="M218" s="17">
        <f t="shared" si="107"/>
        <v>16</v>
      </c>
      <c r="N218" s="12">
        <f t="shared" si="96"/>
        <v>1.0021004790000001</v>
      </c>
      <c r="O218" s="12">
        <f t="shared" ca="1" si="97"/>
        <v>1.010274723</v>
      </c>
      <c r="P218" s="17">
        <f t="shared" si="108"/>
        <v>0</v>
      </c>
      <c r="Q218" s="14">
        <f t="shared" ca="1" si="98"/>
        <v>10.274723</v>
      </c>
      <c r="R218" s="20">
        <f t="shared" si="99"/>
        <v>0</v>
      </c>
      <c r="S218" s="14">
        <f t="shared" si="109"/>
        <v>0</v>
      </c>
      <c r="T218" s="4" t="str">
        <f t="shared" si="110"/>
        <v>J=</v>
      </c>
      <c r="U218" s="29">
        <f t="shared" si="111"/>
        <v>44944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>
        <f t="shared" si="93"/>
        <v>46402</v>
      </c>
      <c r="AD218" s="93">
        <f t="shared" si="95"/>
        <v>46405</v>
      </c>
      <c r="AE218" s="93">
        <f t="shared" si="94"/>
        <v>46405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112"/>
        <v>44937</v>
      </c>
      <c r="B219" s="90">
        <f t="shared" ca="1" si="113"/>
        <v>1010.92038499</v>
      </c>
      <c r="C219" s="14">
        <f t="shared" si="100"/>
        <v>1000</v>
      </c>
      <c r="D219" s="63">
        <f t="shared" si="101"/>
        <v>44932</v>
      </c>
      <c r="E219" s="61">
        <f ca="1">IF(D219&lt;$B$1,VLOOKUP(D219,[1]DI!$A$4:$B$15000,2,FALSE),0)</f>
        <v>0.13650000000000001</v>
      </c>
      <c r="F219" s="14">
        <f t="shared" ca="1" si="102"/>
        <v>1.00050788</v>
      </c>
      <c r="G219" s="92">
        <f t="shared" ca="1" si="115"/>
        <v>1.1060705822924599</v>
      </c>
      <c r="H219" s="92">
        <f t="shared" ca="1" si="103"/>
        <v>1.09656432430703</v>
      </c>
      <c r="I219" s="14">
        <f t="shared" ca="1" si="114"/>
        <v>1.0086691299999999</v>
      </c>
      <c r="J219" s="13">
        <f t="shared" si="104"/>
        <v>3.3599999999999998E-2</v>
      </c>
      <c r="K219" s="29">
        <f t="shared" si="105"/>
        <v>44914</v>
      </c>
      <c r="L219" s="2">
        <f t="shared" si="106"/>
        <v>17</v>
      </c>
      <c r="M219" s="17">
        <f t="shared" si="107"/>
        <v>17</v>
      </c>
      <c r="N219" s="12">
        <f t="shared" si="96"/>
        <v>1.002231906</v>
      </c>
      <c r="O219" s="12">
        <f t="shared" ca="1" si="97"/>
        <v>1.0109203849999999</v>
      </c>
      <c r="P219" s="17">
        <f t="shared" si="108"/>
        <v>0</v>
      </c>
      <c r="Q219" s="14">
        <f t="shared" ca="1" si="98"/>
        <v>10.920384990000001</v>
      </c>
      <c r="R219" s="20">
        <f t="shared" si="99"/>
        <v>0</v>
      </c>
      <c r="S219" s="14">
        <f t="shared" si="109"/>
        <v>0</v>
      </c>
      <c r="T219" s="4" t="str">
        <f t="shared" si="110"/>
        <v>J=</v>
      </c>
      <c r="U219" s="29">
        <f t="shared" si="111"/>
        <v>44944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>
        <f t="shared" si="93"/>
        <v>46435</v>
      </c>
      <c r="AD219" s="93">
        <f t="shared" si="95"/>
        <v>46436</v>
      </c>
      <c r="AE219" s="93">
        <f t="shared" si="94"/>
        <v>46436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112"/>
        <v>44938</v>
      </c>
      <c r="B220" s="90">
        <f t="shared" ca="1" si="113"/>
        <v>1011.56645799</v>
      </c>
      <c r="C220" s="14">
        <f t="shared" si="100"/>
        <v>1000</v>
      </c>
      <c r="D220" s="63">
        <f t="shared" si="101"/>
        <v>44935</v>
      </c>
      <c r="E220" s="61">
        <f ca="1">IF(D220&lt;$B$1,VLOOKUP(D220,[1]DI!$A$4:$B$15000,2,FALSE),0)</f>
        <v>0.13650000000000001</v>
      </c>
      <c r="F220" s="14">
        <f t="shared" ca="1" si="102"/>
        <v>1.00050788</v>
      </c>
      <c r="G220" s="92">
        <f t="shared" ca="1" si="115"/>
        <v>1.1066323334197901</v>
      </c>
      <c r="H220" s="92">
        <f t="shared" ca="1" si="103"/>
        <v>1.09656432430703</v>
      </c>
      <c r="I220" s="14">
        <f t="shared" ca="1" si="114"/>
        <v>1.0091814100000001</v>
      </c>
      <c r="J220" s="13">
        <f t="shared" si="104"/>
        <v>3.3599999999999998E-2</v>
      </c>
      <c r="K220" s="29">
        <f t="shared" si="105"/>
        <v>44914</v>
      </c>
      <c r="L220" s="2">
        <f t="shared" si="106"/>
        <v>18</v>
      </c>
      <c r="M220" s="17">
        <f t="shared" si="107"/>
        <v>18</v>
      </c>
      <c r="N220" s="12">
        <f t="shared" si="96"/>
        <v>1.0023633489999999</v>
      </c>
      <c r="O220" s="12">
        <f t="shared" ca="1" si="97"/>
        <v>1.0115664579999999</v>
      </c>
      <c r="P220" s="17">
        <f t="shared" si="108"/>
        <v>0</v>
      </c>
      <c r="Q220" s="14">
        <f t="shared" ca="1" si="98"/>
        <v>11.56645799</v>
      </c>
      <c r="R220" s="20">
        <f t="shared" si="99"/>
        <v>0</v>
      </c>
      <c r="S220" s="14">
        <f t="shared" si="109"/>
        <v>0</v>
      </c>
      <c r="T220" s="4" t="str">
        <f t="shared" si="110"/>
        <v>J=</v>
      </c>
      <c r="U220" s="29">
        <f t="shared" si="111"/>
        <v>44944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>
        <f t="shared" si="93"/>
        <v>46463</v>
      </c>
      <c r="AD220" s="93">
        <f t="shared" si="95"/>
        <v>46464</v>
      </c>
      <c r="AE220" s="93">
        <f t="shared" si="94"/>
        <v>46464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112"/>
        <v>44939</v>
      </c>
      <c r="B221" s="90">
        <f t="shared" ca="1" si="113"/>
        <v>1012.212955</v>
      </c>
      <c r="C221" s="14">
        <f t="shared" si="100"/>
        <v>1000</v>
      </c>
      <c r="D221" s="63">
        <f t="shared" si="101"/>
        <v>44936</v>
      </c>
      <c r="E221" s="61">
        <f ca="1">IF(D221&lt;$B$1,VLOOKUP(D221,[1]DI!$A$4:$B$15000,2,FALSE),0)</f>
        <v>0.13650000000000001</v>
      </c>
      <c r="F221" s="14">
        <f t="shared" ca="1" si="102"/>
        <v>1.00050788</v>
      </c>
      <c r="G221" s="92">
        <f t="shared" ca="1" si="115"/>
        <v>1.1071943698492901</v>
      </c>
      <c r="H221" s="92">
        <f t="shared" ca="1" si="103"/>
        <v>1.09656432430703</v>
      </c>
      <c r="I221" s="14">
        <f t="shared" ca="1" si="114"/>
        <v>1.0096939599999999</v>
      </c>
      <c r="J221" s="13">
        <f t="shared" si="104"/>
        <v>3.3599999999999998E-2</v>
      </c>
      <c r="K221" s="29">
        <f t="shared" si="105"/>
        <v>44914</v>
      </c>
      <c r="L221" s="2">
        <f t="shared" si="106"/>
        <v>19</v>
      </c>
      <c r="M221" s="17">
        <f t="shared" si="107"/>
        <v>19</v>
      </c>
      <c r="N221" s="12">
        <f t="shared" si="96"/>
        <v>1.00249481</v>
      </c>
      <c r="O221" s="12">
        <f t="shared" ca="1" si="97"/>
        <v>1.0122129550000001</v>
      </c>
      <c r="P221" s="17">
        <f t="shared" si="108"/>
        <v>0</v>
      </c>
      <c r="Q221" s="14">
        <f t="shared" ca="1" si="98"/>
        <v>12.212954999999999</v>
      </c>
      <c r="R221" s="20">
        <f t="shared" si="99"/>
        <v>0</v>
      </c>
      <c r="S221" s="14">
        <f t="shared" si="109"/>
        <v>0</v>
      </c>
      <c r="T221" s="4" t="str">
        <f t="shared" si="110"/>
        <v>J=</v>
      </c>
      <c r="U221" s="29">
        <f t="shared" si="111"/>
        <v>44944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>
        <f t="shared" si="93"/>
        <v>46493</v>
      </c>
      <c r="AD221" s="93">
        <f t="shared" si="95"/>
        <v>46495</v>
      </c>
      <c r="AE221" s="93">
        <f t="shared" si="94"/>
        <v>46496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112"/>
        <v>44942</v>
      </c>
      <c r="B222" s="90">
        <f t="shared" ca="1" si="113"/>
        <v>1012.859854</v>
      </c>
      <c r="C222" s="14">
        <f t="shared" si="100"/>
        <v>1000</v>
      </c>
      <c r="D222" s="63">
        <f t="shared" si="101"/>
        <v>44937</v>
      </c>
      <c r="E222" s="61">
        <f ca="1">IF(D222&lt;$B$1,VLOOKUP(D222,[1]DI!$A$4:$B$15000,2,FALSE),0)</f>
        <v>0.13650000000000001</v>
      </c>
      <c r="F222" s="14">
        <f t="shared" ca="1" si="102"/>
        <v>1.00050788</v>
      </c>
      <c r="G222" s="92">
        <f t="shared" ca="1" si="115"/>
        <v>1.1077566917258499</v>
      </c>
      <c r="H222" s="92">
        <f t="shared" ca="1" si="103"/>
        <v>1.09656432430703</v>
      </c>
      <c r="I222" s="14">
        <f t="shared" ca="1" si="114"/>
        <v>1.01020676</v>
      </c>
      <c r="J222" s="13">
        <f t="shared" si="104"/>
        <v>3.3599999999999998E-2</v>
      </c>
      <c r="K222" s="29">
        <f t="shared" si="105"/>
        <v>44914</v>
      </c>
      <c r="L222" s="2">
        <f t="shared" si="106"/>
        <v>20</v>
      </c>
      <c r="M222" s="17">
        <f t="shared" si="107"/>
        <v>20</v>
      </c>
      <c r="N222" s="12">
        <f t="shared" si="96"/>
        <v>1.0026262880000001</v>
      </c>
      <c r="O222" s="12">
        <f t="shared" ca="1" si="97"/>
        <v>1.012859854</v>
      </c>
      <c r="P222" s="17">
        <f t="shared" si="108"/>
        <v>0</v>
      </c>
      <c r="Q222" s="14">
        <f t="shared" ca="1" si="98"/>
        <v>12.859854</v>
      </c>
      <c r="R222" s="20">
        <f t="shared" si="99"/>
        <v>0</v>
      </c>
      <c r="S222" s="14">
        <f t="shared" si="109"/>
        <v>0</v>
      </c>
      <c r="T222" s="4" t="str">
        <f t="shared" si="110"/>
        <v>J=</v>
      </c>
      <c r="U222" s="29">
        <f t="shared" si="111"/>
        <v>44944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>
        <f t="shared" si="93"/>
        <v>46524</v>
      </c>
      <c r="AD222" s="93">
        <f t="shared" si="95"/>
        <v>46525</v>
      </c>
      <c r="AE222" s="93">
        <f t="shared" si="94"/>
        <v>46525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112"/>
        <v>44943</v>
      </c>
      <c r="B223" s="90">
        <f t="shared" ca="1" si="113"/>
        <v>1013.507167</v>
      </c>
      <c r="C223" s="14">
        <f t="shared" si="100"/>
        <v>1000</v>
      </c>
      <c r="D223" s="63">
        <f t="shared" si="101"/>
        <v>44938</v>
      </c>
      <c r="E223" s="61">
        <f ca="1">IF(D223&lt;$B$1,VLOOKUP(D223,[1]DI!$A$4:$B$15000,2,FALSE),0)</f>
        <v>0.13650000000000001</v>
      </c>
      <c r="F223" s="14">
        <f t="shared" ca="1" si="102"/>
        <v>1.00050788</v>
      </c>
      <c r="G223" s="92">
        <f t="shared" ca="1" si="115"/>
        <v>1.1083192991944399</v>
      </c>
      <c r="H223" s="92">
        <f t="shared" ca="1" si="103"/>
        <v>1.09656432430703</v>
      </c>
      <c r="I223" s="14">
        <f t="shared" ca="1" si="114"/>
        <v>1.01071982</v>
      </c>
      <c r="J223" s="13">
        <f t="shared" si="104"/>
        <v>3.3599999999999998E-2</v>
      </c>
      <c r="K223" s="29">
        <f t="shared" si="105"/>
        <v>44914</v>
      </c>
      <c r="L223" s="2">
        <f t="shared" si="106"/>
        <v>21</v>
      </c>
      <c r="M223" s="17">
        <f t="shared" si="107"/>
        <v>21</v>
      </c>
      <c r="N223" s="12">
        <f t="shared" si="96"/>
        <v>1.0027577839999999</v>
      </c>
      <c r="O223" s="12">
        <f t="shared" ca="1" si="97"/>
        <v>1.013507167</v>
      </c>
      <c r="P223" s="17">
        <f t="shared" si="108"/>
        <v>0</v>
      </c>
      <c r="Q223" s="14">
        <f t="shared" ca="1" si="98"/>
        <v>13.507167000000001</v>
      </c>
      <c r="R223" s="20">
        <f t="shared" si="99"/>
        <v>0</v>
      </c>
      <c r="S223" s="14">
        <f t="shared" si="109"/>
        <v>0</v>
      </c>
      <c r="T223" s="4" t="str">
        <f t="shared" si="110"/>
        <v>J=</v>
      </c>
      <c r="U223" s="29">
        <f t="shared" si="111"/>
        <v>44944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>
        <f t="shared" si="93"/>
        <v>46555</v>
      </c>
      <c r="AD223" s="93">
        <f t="shared" si="95"/>
        <v>46556</v>
      </c>
      <c r="AE223" s="93">
        <f t="shared" si="94"/>
        <v>46556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112"/>
        <v>44944</v>
      </c>
      <c r="B224" s="90">
        <f t="shared" ca="1" si="113"/>
        <v>1014.154902</v>
      </c>
      <c r="C224" s="14">
        <f t="shared" si="100"/>
        <v>1000</v>
      </c>
      <c r="D224" s="63">
        <f t="shared" si="101"/>
        <v>44939</v>
      </c>
      <c r="E224" s="61">
        <f ca="1">IF(D224&lt;$B$1,VLOOKUP(D224,[1]DI!$A$4:$B$15000,2,FALSE),0)</f>
        <v>0.13650000000000001</v>
      </c>
      <c r="F224" s="14">
        <f t="shared" ca="1" si="102"/>
        <v>1.00050788</v>
      </c>
      <c r="G224" s="92">
        <f t="shared" ca="1" si="115"/>
        <v>1.10888219240011</v>
      </c>
      <c r="H224" s="92">
        <f t="shared" ca="1" si="103"/>
        <v>1.09656432430703</v>
      </c>
      <c r="I224" s="14">
        <f t="shared" ca="1" si="114"/>
        <v>1.01123315</v>
      </c>
      <c r="J224" s="13">
        <f t="shared" si="104"/>
        <v>3.3599999999999998E-2</v>
      </c>
      <c r="K224" s="29">
        <f t="shared" si="105"/>
        <v>44914</v>
      </c>
      <c r="L224" s="2">
        <f t="shared" si="106"/>
        <v>22</v>
      </c>
      <c r="M224" s="17">
        <f t="shared" si="107"/>
        <v>22</v>
      </c>
      <c r="N224" s="12">
        <f t="shared" si="96"/>
        <v>1.002889296</v>
      </c>
      <c r="O224" s="12">
        <f t="shared" ca="1" si="97"/>
        <v>1.014154902</v>
      </c>
      <c r="P224" s="17">
        <f t="shared" si="108"/>
        <v>10</v>
      </c>
      <c r="Q224" s="14">
        <f t="shared" ca="1" si="98"/>
        <v>14.154902</v>
      </c>
      <c r="R224" s="20">
        <f t="shared" si="99"/>
        <v>0</v>
      </c>
      <c r="S224" s="14">
        <f t="shared" si="109"/>
        <v>0</v>
      </c>
      <c r="T224" s="4" t="str">
        <f t="shared" si="110"/>
        <v>J=</v>
      </c>
      <c r="U224" s="29">
        <f t="shared" si="111"/>
        <v>44944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>
        <f t="shared" ref="AC224:AC227" si="116">WORKDAY(AD224,-1,$X$160:$X$544)</f>
        <v>46584</v>
      </c>
      <c r="AD224" s="93">
        <f t="shared" si="95"/>
        <v>46586</v>
      </c>
      <c r="AE224" s="93">
        <f t="shared" ref="AE224:AE227" si="117">WORKDAY(AC224,1,$X$160:$X$544)</f>
        <v>46587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112"/>
        <v>44945</v>
      </c>
      <c r="B225" s="90">
        <f t="shared" ca="1" si="113"/>
        <v>1000.63909799</v>
      </c>
      <c r="C225" s="14">
        <f t="shared" si="100"/>
        <v>1000</v>
      </c>
      <c r="D225" s="63">
        <f t="shared" si="101"/>
        <v>44942</v>
      </c>
      <c r="E225" s="61">
        <f ca="1">IF(D225&lt;$B$1,VLOOKUP(D225,[1]DI!$A$4:$B$15000,2,FALSE),0)</f>
        <v>0.13650000000000001</v>
      </c>
      <c r="F225" s="14">
        <f t="shared" ca="1" si="102"/>
        <v>1.00050788</v>
      </c>
      <c r="G225" s="92">
        <f t="shared" ca="1" si="115"/>
        <v>1.1094453714879899</v>
      </c>
      <c r="H225" s="92">
        <f t="shared" ca="1" si="103"/>
        <v>1.10888219240011</v>
      </c>
      <c r="I225" s="14">
        <f t="shared" ca="1" si="114"/>
        <v>1.00050788</v>
      </c>
      <c r="J225" s="13">
        <f t="shared" si="104"/>
        <v>3.3599999999999998E-2</v>
      </c>
      <c r="K225" s="29">
        <f t="shared" si="105"/>
        <v>44944</v>
      </c>
      <c r="L225" s="2">
        <f t="shared" si="106"/>
        <v>1</v>
      </c>
      <c r="M225" s="17">
        <f t="shared" si="107"/>
        <v>1</v>
      </c>
      <c r="N225" s="12">
        <f t="shared" si="96"/>
        <v>1.0001311509999999</v>
      </c>
      <c r="O225" s="12">
        <f t="shared" ca="1" si="97"/>
        <v>1.0006390979999999</v>
      </c>
      <c r="P225" s="17">
        <f t="shared" si="108"/>
        <v>0</v>
      </c>
      <c r="Q225" s="14">
        <f t="shared" ca="1" si="98"/>
        <v>0.63909799</v>
      </c>
      <c r="R225" s="20">
        <f t="shared" si="99"/>
        <v>0</v>
      </c>
      <c r="S225" s="14">
        <f t="shared" si="109"/>
        <v>0</v>
      </c>
      <c r="T225" s="4" t="str">
        <f t="shared" si="110"/>
        <v>J=</v>
      </c>
      <c r="U225" s="29">
        <f t="shared" si="111"/>
        <v>44979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>
        <f t="shared" si="116"/>
        <v>46616</v>
      </c>
      <c r="AD225" s="93">
        <f t="shared" si="95"/>
        <v>46617</v>
      </c>
      <c r="AE225" s="93">
        <f t="shared" si="117"/>
        <v>46617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112"/>
        <v>44946</v>
      </c>
      <c r="B226" s="90">
        <f t="shared" ca="1" si="113"/>
        <v>1001.278606</v>
      </c>
      <c r="C226" s="14">
        <f t="shared" si="100"/>
        <v>1000</v>
      </c>
      <c r="D226" s="63">
        <f t="shared" si="101"/>
        <v>44943</v>
      </c>
      <c r="E226" s="61">
        <f ca="1">IF(D226&lt;$B$1,VLOOKUP(D226,[1]DI!$A$4:$B$15000,2,FALSE),0)</f>
        <v>0.13650000000000001</v>
      </c>
      <c r="F226" s="14">
        <f t="shared" ca="1" si="102"/>
        <v>1.00050788</v>
      </c>
      <c r="G226" s="92">
        <f t="shared" ca="1" si="115"/>
        <v>1.1100088366032601</v>
      </c>
      <c r="H226" s="92">
        <f t="shared" ca="1" si="103"/>
        <v>1.10888219240011</v>
      </c>
      <c r="I226" s="14">
        <f t="shared" ca="1" si="114"/>
        <v>1.00101602</v>
      </c>
      <c r="J226" s="13">
        <f t="shared" si="104"/>
        <v>3.3599999999999998E-2</v>
      </c>
      <c r="K226" s="29">
        <f t="shared" si="105"/>
        <v>44944</v>
      </c>
      <c r="L226" s="2">
        <f t="shared" si="106"/>
        <v>2</v>
      </c>
      <c r="M226" s="17">
        <f t="shared" si="107"/>
        <v>2</v>
      </c>
      <c r="N226" s="12">
        <f t="shared" si="96"/>
        <v>1.000262319</v>
      </c>
      <c r="O226" s="12">
        <f t="shared" ca="1" si="97"/>
        <v>1.0012786060000001</v>
      </c>
      <c r="P226" s="17">
        <f t="shared" si="108"/>
        <v>0</v>
      </c>
      <c r="Q226" s="14">
        <f t="shared" ca="1" si="98"/>
        <v>1.2786059999999999</v>
      </c>
      <c r="R226" s="20">
        <f t="shared" si="99"/>
        <v>0</v>
      </c>
      <c r="S226" s="14">
        <f t="shared" si="109"/>
        <v>0</v>
      </c>
      <c r="T226" s="4" t="str">
        <f t="shared" si="110"/>
        <v>J=</v>
      </c>
      <c r="U226" s="29">
        <f t="shared" si="111"/>
        <v>44979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>
        <f t="shared" si="116"/>
        <v>46647</v>
      </c>
      <c r="AD226" s="93">
        <f t="shared" si="95"/>
        <v>46648</v>
      </c>
      <c r="AE226" s="93">
        <f t="shared" si="117"/>
        <v>46650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112"/>
        <v>44949</v>
      </c>
      <c r="B227" s="90">
        <f t="shared" ca="1" si="113"/>
        <v>1001.91851399</v>
      </c>
      <c r="C227" s="14">
        <f t="shared" si="100"/>
        <v>1000</v>
      </c>
      <c r="D227" s="63">
        <f t="shared" si="101"/>
        <v>44944</v>
      </c>
      <c r="E227" s="61">
        <f ca="1">IF(D227&lt;$B$1,VLOOKUP(D227,[1]DI!$A$4:$B$15000,2,FALSE),0)</f>
        <v>0.13650000000000001</v>
      </c>
      <c r="F227" s="14">
        <f t="shared" ca="1" si="102"/>
        <v>1.00050788</v>
      </c>
      <c r="G227" s="92">
        <f t="shared" ca="1" si="115"/>
        <v>1.1105725878911901</v>
      </c>
      <c r="H227" s="92">
        <f t="shared" ca="1" si="103"/>
        <v>1.10888219240011</v>
      </c>
      <c r="I227" s="14">
        <f t="shared" ca="1" si="114"/>
        <v>1.00152441</v>
      </c>
      <c r="J227" s="13">
        <f t="shared" si="104"/>
        <v>3.3599999999999998E-2</v>
      </c>
      <c r="K227" s="29">
        <f t="shared" si="105"/>
        <v>44944</v>
      </c>
      <c r="L227" s="2">
        <f t="shared" si="106"/>
        <v>3</v>
      </c>
      <c r="M227" s="17">
        <f t="shared" si="107"/>
        <v>3</v>
      </c>
      <c r="N227" s="12">
        <f t="shared" si="96"/>
        <v>1.000393504</v>
      </c>
      <c r="O227" s="12">
        <f t="shared" ca="1" si="97"/>
        <v>1.001918514</v>
      </c>
      <c r="P227" s="17">
        <f t="shared" si="108"/>
        <v>0</v>
      </c>
      <c r="Q227" s="14">
        <f t="shared" ca="1" si="98"/>
        <v>1.9185139899999999</v>
      </c>
      <c r="R227" s="20">
        <f t="shared" si="99"/>
        <v>0</v>
      </c>
      <c r="S227" s="14">
        <f t="shared" si="109"/>
        <v>0</v>
      </c>
      <c r="T227" s="4" t="str">
        <f t="shared" si="110"/>
        <v>J=</v>
      </c>
      <c r="U227" s="29">
        <f t="shared" si="111"/>
        <v>44979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>
        <f t="shared" si="116"/>
        <v>46675</v>
      </c>
      <c r="AD227" s="93">
        <f t="shared" ref="AD227" si="118">EDATE(AD226,1)</f>
        <v>46678</v>
      </c>
      <c r="AE227" s="93">
        <f t="shared" si="117"/>
        <v>46678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112"/>
        <v>44950</v>
      </c>
      <c r="B228" s="90">
        <f t="shared" ca="1" si="113"/>
        <v>1002.55884399</v>
      </c>
      <c r="C228" s="14">
        <f t="shared" si="100"/>
        <v>1000</v>
      </c>
      <c r="D228" s="63">
        <f t="shared" si="101"/>
        <v>44945</v>
      </c>
      <c r="E228" s="61">
        <f ca="1">IF(D228&lt;$B$1,VLOOKUP(D228,[1]DI!$A$4:$B$15000,2,FALSE),0)</f>
        <v>0.13650000000000001</v>
      </c>
      <c r="F228" s="14">
        <f t="shared" ca="1" si="102"/>
        <v>1.00050788</v>
      </c>
      <c r="G228" s="92">
        <f t="shared" ca="1" si="115"/>
        <v>1.11113662549713</v>
      </c>
      <c r="H228" s="92">
        <f t="shared" ca="1" si="103"/>
        <v>1.10888219240011</v>
      </c>
      <c r="I228" s="14">
        <f t="shared" ca="1" si="114"/>
        <v>1.00203307</v>
      </c>
      <c r="J228" s="13">
        <f t="shared" si="104"/>
        <v>3.3599999999999998E-2</v>
      </c>
      <c r="K228" s="29">
        <f t="shared" si="105"/>
        <v>44944</v>
      </c>
      <c r="L228" s="2">
        <f t="shared" si="106"/>
        <v>4</v>
      </c>
      <c r="M228" s="17">
        <f t="shared" si="107"/>
        <v>4</v>
      </c>
      <c r="N228" s="12">
        <f t="shared" si="96"/>
        <v>1.0005247070000001</v>
      </c>
      <c r="O228" s="12">
        <f t="shared" ca="1" si="97"/>
        <v>1.0025588439999999</v>
      </c>
      <c r="P228" s="17">
        <f t="shared" si="108"/>
        <v>0</v>
      </c>
      <c r="Q228" s="14">
        <f t="shared" ca="1" si="98"/>
        <v>2.5588439900000002</v>
      </c>
      <c r="R228" s="20">
        <f t="shared" si="99"/>
        <v>0</v>
      </c>
      <c r="S228" s="14">
        <f t="shared" si="109"/>
        <v>0</v>
      </c>
      <c r="T228" s="4" t="str">
        <f t="shared" si="110"/>
        <v>J=</v>
      </c>
      <c r="U228" s="29">
        <f t="shared" si="111"/>
        <v>44979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>
        <f t="shared" ref="AC228:AC232" si="119">WORKDAY(AD228,-1,$X$160:$X$544)</f>
        <v>46708</v>
      </c>
      <c r="AD228" s="93">
        <f t="shared" ref="AD228:AD232" si="120">EDATE(AD227,1)</f>
        <v>46709</v>
      </c>
      <c r="AE228" s="93">
        <f t="shared" ref="AE228:AE232" si="121">WORKDAY(AC228,1,$X$160:$X$544)</f>
        <v>46709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112"/>
        <v>44951</v>
      </c>
      <c r="B229" s="90">
        <f t="shared" ca="1" si="113"/>
        <v>1003.199573</v>
      </c>
      <c r="C229" s="14">
        <f t="shared" si="100"/>
        <v>1000</v>
      </c>
      <c r="D229" s="63">
        <f t="shared" si="101"/>
        <v>44946</v>
      </c>
      <c r="E229" s="61">
        <f ca="1">IF(D229&lt;$B$1,VLOOKUP(D229,[1]DI!$A$4:$B$15000,2,FALSE),0)</f>
        <v>0.13650000000000001</v>
      </c>
      <c r="F229" s="14">
        <f t="shared" ca="1" si="102"/>
        <v>1.00050788</v>
      </c>
      <c r="G229" s="92">
        <f t="shared" ca="1" si="115"/>
        <v>1.11170094956649</v>
      </c>
      <c r="H229" s="92">
        <f t="shared" ca="1" si="103"/>
        <v>1.10888219240011</v>
      </c>
      <c r="I229" s="14">
        <f t="shared" ca="1" si="114"/>
        <v>1.0025419799999999</v>
      </c>
      <c r="J229" s="13">
        <f t="shared" si="104"/>
        <v>3.3599999999999998E-2</v>
      </c>
      <c r="K229" s="29">
        <f t="shared" si="105"/>
        <v>44944</v>
      </c>
      <c r="L229" s="2">
        <f t="shared" si="106"/>
        <v>5</v>
      </c>
      <c r="M229" s="17">
        <f t="shared" si="107"/>
        <v>5</v>
      </c>
      <c r="N229" s="12">
        <f t="shared" si="96"/>
        <v>1.0006559260000001</v>
      </c>
      <c r="O229" s="12">
        <f t="shared" ca="1" si="97"/>
        <v>1.0031995730000001</v>
      </c>
      <c r="P229" s="17">
        <f t="shared" si="108"/>
        <v>0</v>
      </c>
      <c r="Q229" s="14">
        <f t="shared" ca="1" si="98"/>
        <v>3.199573</v>
      </c>
      <c r="R229" s="20">
        <f t="shared" si="99"/>
        <v>0</v>
      </c>
      <c r="S229" s="14">
        <f t="shared" si="109"/>
        <v>0</v>
      </c>
      <c r="T229" s="4" t="str">
        <f t="shared" si="110"/>
        <v>J=</v>
      </c>
      <c r="U229" s="29">
        <f t="shared" si="111"/>
        <v>44979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>
        <f t="shared" si="119"/>
        <v>46738</v>
      </c>
      <c r="AD229" s="93">
        <f t="shared" si="120"/>
        <v>46739</v>
      </c>
      <c r="AE229" s="93">
        <f t="shared" si="121"/>
        <v>46741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112"/>
        <v>44952</v>
      </c>
      <c r="B230" s="90">
        <f t="shared" ca="1" si="113"/>
        <v>1003.84071499</v>
      </c>
      <c r="C230" s="14">
        <f t="shared" si="100"/>
        <v>1000</v>
      </c>
      <c r="D230" s="63">
        <f t="shared" si="101"/>
        <v>44949</v>
      </c>
      <c r="E230" s="61">
        <f ca="1">IF(D230&lt;$B$1,VLOOKUP(D230,[1]DI!$A$4:$B$15000,2,FALSE),0)</f>
        <v>0.13650000000000001</v>
      </c>
      <c r="F230" s="14">
        <f t="shared" ca="1" si="102"/>
        <v>1.00050788</v>
      </c>
      <c r="G230" s="92">
        <f t="shared" ca="1" si="115"/>
        <v>1.11226556024476</v>
      </c>
      <c r="H230" s="92">
        <f t="shared" ca="1" si="103"/>
        <v>1.10888219240011</v>
      </c>
      <c r="I230" s="14">
        <f t="shared" ca="1" si="114"/>
        <v>1.0030511499999999</v>
      </c>
      <c r="J230" s="13">
        <f t="shared" si="104"/>
        <v>3.3599999999999998E-2</v>
      </c>
      <c r="K230" s="29">
        <f t="shared" si="105"/>
        <v>44944</v>
      </c>
      <c r="L230" s="2">
        <f t="shared" si="106"/>
        <v>6</v>
      </c>
      <c r="M230" s="17">
        <f t="shared" si="107"/>
        <v>6</v>
      </c>
      <c r="N230" s="12">
        <f t="shared" si="96"/>
        <v>1.000787163</v>
      </c>
      <c r="O230" s="12">
        <f t="shared" ca="1" si="97"/>
        <v>1.0038407149999999</v>
      </c>
      <c r="P230" s="17">
        <f t="shared" si="108"/>
        <v>0</v>
      </c>
      <c r="Q230" s="14">
        <f t="shared" ca="1" si="98"/>
        <v>3.8407149899999999</v>
      </c>
      <c r="R230" s="20">
        <f t="shared" si="99"/>
        <v>0</v>
      </c>
      <c r="S230" s="14">
        <f t="shared" si="109"/>
        <v>0</v>
      </c>
      <c r="T230" s="4" t="str">
        <f t="shared" si="110"/>
        <v>J=</v>
      </c>
      <c r="U230" s="29">
        <f t="shared" si="111"/>
        <v>44979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>
        <f t="shared" si="119"/>
        <v>46769</v>
      </c>
      <c r="AD230" s="93">
        <f t="shared" si="120"/>
        <v>46770</v>
      </c>
      <c r="AE230" s="93">
        <f t="shared" si="121"/>
        <v>46770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112"/>
        <v>44953</v>
      </c>
      <c r="B231" s="90">
        <f t="shared" ca="1" si="113"/>
        <v>1004.48226699</v>
      </c>
      <c r="C231" s="14">
        <f t="shared" si="100"/>
        <v>1000</v>
      </c>
      <c r="D231" s="63">
        <f t="shared" si="101"/>
        <v>44950</v>
      </c>
      <c r="E231" s="61">
        <f ca="1">IF(D231&lt;$B$1,VLOOKUP(D231,[1]DI!$A$4:$B$15000,2,FALSE),0)</f>
        <v>0.13650000000000001</v>
      </c>
      <c r="F231" s="14">
        <f t="shared" ca="1" si="102"/>
        <v>1.00050788</v>
      </c>
      <c r="G231" s="92">
        <f t="shared" ca="1" si="115"/>
        <v>1.1128304576775001</v>
      </c>
      <c r="H231" s="92">
        <f t="shared" ca="1" si="103"/>
        <v>1.10888219240011</v>
      </c>
      <c r="I231" s="14">
        <f t="shared" ca="1" si="114"/>
        <v>1.00356058</v>
      </c>
      <c r="J231" s="13">
        <f t="shared" si="104"/>
        <v>3.3599999999999998E-2</v>
      </c>
      <c r="K231" s="29">
        <f t="shared" si="105"/>
        <v>44944</v>
      </c>
      <c r="L231" s="2">
        <f t="shared" si="106"/>
        <v>7</v>
      </c>
      <c r="M231" s="17">
        <f t="shared" si="107"/>
        <v>7</v>
      </c>
      <c r="N231" s="12">
        <f t="shared" si="96"/>
        <v>1.0009184170000001</v>
      </c>
      <c r="O231" s="12">
        <f t="shared" ca="1" si="97"/>
        <v>1.004482267</v>
      </c>
      <c r="P231" s="17">
        <f t="shared" si="108"/>
        <v>0</v>
      </c>
      <c r="Q231" s="14">
        <f t="shared" ca="1" si="98"/>
        <v>4.4822669900000003</v>
      </c>
      <c r="R231" s="20">
        <f t="shared" si="99"/>
        <v>0</v>
      </c>
      <c r="S231" s="14">
        <f t="shared" si="109"/>
        <v>0</v>
      </c>
      <c r="T231" s="4" t="str">
        <f t="shared" si="110"/>
        <v>J=</v>
      </c>
      <c r="U231" s="29">
        <f t="shared" si="111"/>
        <v>44979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>
        <f t="shared" si="119"/>
        <v>46800</v>
      </c>
      <c r="AD231" s="93">
        <f t="shared" si="120"/>
        <v>46801</v>
      </c>
      <c r="AE231" s="93">
        <f t="shared" si="121"/>
        <v>46801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112"/>
        <v>44956</v>
      </c>
      <c r="B232" s="90">
        <f t="shared" ca="1" si="113"/>
        <v>1005.124232</v>
      </c>
      <c r="C232" s="14">
        <f t="shared" si="100"/>
        <v>1000</v>
      </c>
      <c r="D232" s="63">
        <f t="shared" si="101"/>
        <v>44951</v>
      </c>
      <c r="E232" s="61">
        <f ca="1">IF(D232&lt;$B$1,VLOOKUP(D232,[1]DI!$A$4:$B$15000,2,FALSE),0)</f>
        <v>0.13650000000000001</v>
      </c>
      <c r="F232" s="14">
        <f t="shared" ca="1" si="102"/>
        <v>1.00050788</v>
      </c>
      <c r="G232" s="92">
        <f t="shared" ca="1" si="115"/>
        <v>1.1133956420103499</v>
      </c>
      <c r="H232" s="92">
        <f t="shared" ca="1" si="103"/>
        <v>1.10888219240011</v>
      </c>
      <c r="I232" s="14">
        <f t="shared" ca="1" si="114"/>
        <v>1.0040702699999999</v>
      </c>
      <c r="J232" s="13">
        <f t="shared" si="104"/>
        <v>3.3599999999999998E-2</v>
      </c>
      <c r="K232" s="29">
        <f t="shared" si="105"/>
        <v>44944</v>
      </c>
      <c r="L232" s="2">
        <f t="shared" si="106"/>
        <v>8</v>
      </c>
      <c r="M232" s="17">
        <f t="shared" si="107"/>
        <v>8</v>
      </c>
      <c r="N232" s="12">
        <f t="shared" si="96"/>
        <v>1.001049689</v>
      </c>
      <c r="O232" s="12">
        <f t="shared" ca="1" si="97"/>
        <v>1.005124232</v>
      </c>
      <c r="P232" s="17">
        <f t="shared" si="108"/>
        <v>0</v>
      </c>
      <c r="Q232" s="14">
        <f t="shared" ca="1" si="98"/>
        <v>5.1242320000000001</v>
      </c>
      <c r="R232" s="20">
        <f t="shared" si="99"/>
        <v>0</v>
      </c>
      <c r="S232" s="14">
        <f t="shared" si="109"/>
        <v>0</v>
      </c>
      <c r="T232" s="4" t="str">
        <f t="shared" si="110"/>
        <v>J=</v>
      </c>
      <c r="U232" s="29">
        <f t="shared" si="111"/>
        <v>44979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>
        <f t="shared" si="119"/>
        <v>46829</v>
      </c>
      <c r="AD232" s="93">
        <f t="shared" si="120"/>
        <v>46830</v>
      </c>
      <c r="AE232" s="93">
        <f t="shared" si="121"/>
        <v>46832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112"/>
        <v>44957</v>
      </c>
      <c r="B233" s="90">
        <f t="shared" ca="1" si="113"/>
        <v>1005.76660599</v>
      </c>
      <c r="C233" s="14">
        <f t="shared" si="100"/>
        <v>1000</v>
      </c>
      <c r="D233" s="63">
        <f t="shared" si="101"/>
        <v>44952</v>
      </c>
      <c r="E233" s="61">
        <f ca="1">IF(D233&lt;$B$1,VLOOKUP(D233,[1]DI!$A$4:$B$15000,2,FALSE),0)</f>
        <v>0.13650000000000001</v>
      </c>
      <c r="F233" s="14">
        <f t="shared" ca="1" si="102"/>
        <v>1.00050788</v>
      </c>
      <c r="G233" s="92">
        <f t="shared" ca="1" si="115"/>
        <v>1.1139611133890099</v>
      </c>
      <c r="H233" s="92">
        <f t="shared" ca="1" si="103"/>
        <v>1.10888219240011</v>
      </c>
      <c r="I233" s="14">
        <f t="shared" ca="1" si="114"/>
        <v>1.00458022</v>
      </c>
      <c r="J233" s="13">
        <f t="shared" si="104"/>
        <v>3.3599999999999998E-2</v>
      </c>
      <c r="K233" s="29">
        <f t="shared" si="105"/>
        <v>44944</v>
      </c>
      <c r="L233" s="2">
        <f t="shared" si="106"/>
        <v>9</v>
      </c>
      <c r="M233" s="17">
        <f t="shared" si="107"/>
        <v>9</v>
      </c>
      <c r="N233" s="12">
        <f t="shared" si="96"/>
        <v>1.001180977</v>
      </c>
      <c r="O233" s="12">
        <f t="shared" ca="1" si="97"/>
        <v>1.0057666059999999</v>
      </c>
      <c r="P233" s="17">
        <f t="shared" si="108"/>
        <v>0</v>
      </c>
      <c r="Q233" s="14">
        <f t="shared" ca="1" si="98"/>
        <v>5.7666059900000004</v>
      </c>
      <c r="R233" s="20">
        <f t="shared" si="99"/>
        <v>0</v>
      </c>
      <c r="S233" s="14">
        <f t="shared" si="109"/>
        <v>0</v>
      </c>
      <c r="T233" s="4" t="str">
        <f t="shared" si="110"/>
        <v>J=</v>
      </c>
      <c r="U233" s="29">
        <f t="shared" si="111"/>
        <v>44979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>
        <f t="shared" ref="AC233:AC236" si="122">WORKDAY(AD233,-1,$X$160:$X$544)</f>
        <v>46860</v>
      </c>
      <c r="AD233" s="93">
        <f t="shared" ref="AD233:AD236" si="123">EDATE(AD232,1)</f>
        <v>46861</v>
      </c>
      <c r="AE233" s="93">
        <f t="shared" ref="AE233:AE236" si="124">WORKDAY(AC233,1,$X$160:$X$544)</f>
        <v>46861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112"/>
        <v>44958</v>
      </c>
      <c r="B234" s="90">
        <f t="shared" ca="1" si="113"/>
        <v>1006.409383</v>
      </c>
      <c r="C234" s="14">
        <f t="shared" si="100"/>
        <v>1000</v>
      </c>
      <c r="D234" s="63">
        <f t="shared" si="101"/>
        <v>44953</v>
      </c>
      <c r="E234" s="61">
        <f ca="1">IF(D234&lt;$B$1,VLOOKUP(D234,[1]DI!$A$4:$B$15000,2,FALSE),0)</f>
        <v>0.13650000000000001</v>
      </c>
      <c r="F234" s="14">
        <f t="shared" ca="1" si="102"/>
        <v>1.00050788</v>
      </c>
      <c r="G234" s="92">
        <f t="shared" ca="1" si="115"/>
        <v>1.11452687195928</v>
      </c>
      <c r="H234" s="92">
        <f t="shared" ca="1" si="103"/>
        <v>1.10888219240011</v>
      </c>
      <c r="I234" s="14">
        <f t="shared" ca="1" si="114"/>
        <v>1.0050904199999999</v>
      </c>
      <c r="J234" s="13">
        <f t="shared" si="104"/>
        <v>3.3599999999999998E-2</v>
      </c>
      <c r="K234" s="29">
        <f t="shared" si="105"/>
        <v>44944</v>
      </c>
      <c r="L234" s="2">
        <f t="shared" si="106"/>
        <v>10</v>
      </c>
      <c r="M234" s="17">
        <f t="shared" si="107"/>
        <v>10</v>
      </c>
      <c r="N234" s="12">
        <f t="shared" si="96"/>
        <v>1.0013122830000001</v>
      </c>
      <c r="O234" s="12">
        <f t="shared" ca="1" si="97"/>
        <v>1.006409383</v>
      </c>
      <c r="P234" s="17">
        <f t="shared" si="108"/>
        <v>0</v>
      </c>
      <c r="Q234" s="14">
        <f t="shared" ca="1" si="98"/>
        <v>6.4093830000000001</v>
      </c>
      <c r="R234" s="20">
        <f t="shared" si="99"/>
        <v>0</v>
      </c>
      <c r="S234" s="14">
        <f t="shared" si="109"/>
        <v>0</v>
      </c>
      <c r="T234" s="4" t="str">
        <f t="shared" si="110"/>
        <v>J=</v>
      </c>
      <c r="U234" s="29">
        <f t="shared" si="111"/>
        <v>44979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>
        <f t="shared" si="122"/>
        <v>46890</v>
      </c>
      <c r="AD234" s="93">
        <f t="shared" si="123"/>
        <v>46891</v>
      </c>
      <c r="AE234" s="93">
        <f t="shared" si="124"/>
        <v>46891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112"/>
        <v>44959</v>
      </c>
      <c r="B235" s="90">
        <f t="shared" ca="1" si="113"/>
        <v>1007.05258099</v>
      </c>
      <c r="C235" s="14">
        <f t="shared" si="100"/>
        <v>1000</v>
      </c>
      <c r="D235" s="63">
        <f t="shared" si="101"/>
        <v>44956</v>
      </c>
      <c r="E235" s="61">
        <f ca="1">IF(D235&lt;$B$1,VLOOKUP(D235,[1]DI!$A$4:$B$15000,2,FALSE),0)</f>
        <v>0.13650000000000001</v>
      </c>
      <c r="F235" s="14">
        <f t="shared" ca="1" si="102"/>
        <v>1.00050788</v>
      </c>
      <c r="G235" s="92">
        <f t="shared" ca="1" si="115"/>
        <v>1.1150929178670099</v>
      </c>
      <c r="H235" s="92">
        <f t="shared" ca="1" si="103"/>
        <v>1.10888219240011</v>
      </c>
      <c r="I235" s="14">
        <f t="shared" ca="1" si="114"/>
        <v>1.00560089</v>
      </c>
      <c r="J235" s="13">
        <f t="shared" si="104"/>
        <v>3.3599999999999998E-2</v>
      </c>
      <c r="K235" s="29">
        <f t="shared" si="105"/>
        <v>44944</v>
      </c>
      <c r="L235" s="2">
        <f t="shared" si="106"/>
        <v>11</v>
      </c>
      <c r="M235" s="17">
        <f t="shared" si="107"/>
        <v>11</v>
      </c>
      <c r="N235" s="12">
        <f t="shared" si="96"/>
        <v>1.001443606</v>
      </c>
      <c r="O235" s="12">
        <f t="shared" ca="1" si="97"/>
        <v>1.0070525809999999</v>
      </c>
      <c r="P235" s="17">
        <f t="shared" si="108"/>
        <v>0</v>
      </c>
      <c r="Q235" s="14">
        <f t="shared" ca="1" si="98"/>
        <v>7.05258099</v>
      </c>
      <c r="R235" s="20">
        <f t="shared" si="99"/>
        <v>0</v>
      </c>
      <c r="S235" s="14">
        <f t="shared" si="109"/>
        <v>0</v>
      </c>
      <c r="T235" s="4" t="str">
        <f t="shared" si="110"/>
        <v>J=</v>
      </c>
      <c r="U235" s="29">
        <f t="shared" si="111"/>
        <v>44979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>
        <f t="shared" si="122"/>
        <v>46920</v>
      </c>
      <c r="AD235" s="93">
        <f t="shared" si="123"/>
        <v>46922</v>
      </c>
      <c r="AE235" s="93">
        <f t="shared" si="124"/>
        <v>46923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112"/>
        <v>44960</v>
      </c>
      <c r="B236" s="90">
        <f t="shared" ca="1" si="113"/>
        <v>1007.696181</v>
      </c>
      <c r="C236" s="14">
        <f t="shared" si="100"/>
        <v>1000</v>
      </c>
      <c r="D236" s="63">
        <f t="shared" si="101"/>
        <v>44957</v>
      </c>
      <c r="E236" s="61">
        <f ca="1">IF(D236&lt;$B$1,VLOOKUP(D236,[1]DI!$A$4:$B$15000,2,FALSE),0)</f>
        <v>0.13650000000000001</v>
      </c>
      <c r="F236" s="14">
        <f t="shared" ca="1" si="102"/>
        <v>1.00050788</v>
      </c>
      <c r="G236" s="92">
        <f t="shared" ca="1" si="115"/>
        <v>1.11565925125814</v>
      </c>
      <c r="H236" s="92">
        <f t="shared" ca="1" si="103"/>
        <v>1.10888219240011</v>
      </c>
      <c r="I236" s="14">
        <f t="shared" ca="1" si="114"/>
        <v>1.00611161</v>
      </c>
      <c r="J236" s="13">
        <f t="shared" si="104"/>
        <v>3.3599999999999998E-2</v>
      </c>
      <c r="K236" s="29">
        <f t="shared" si="105"/>
        <v>44944</v>
      </c>
      <c r="L236" s="2">
        <f t="shared" si="106"/>
        <v>12</v>
      </c>
      <c r="M236" s="17">
        <f t="shared" si="107"/>
        <v>12</v>
      </c>
      <c r="N236" s="12">
        <f t="shared" si="96"/>
        <v>1.0015749460000001</v>
      </c>
      <c r="O236" s="12">
        <f t="shared" ca="1" si="97"/>
        <v>1.007696181</v>
      </c>
      <c r="P236" s="17">
        <f t="shared" si="108"/>
        <v>0</v>
      </c>
      <c r="Q236" s="14">
        <f t="shared" ca="1" si="98"/>
        <v>7.6961810000000002</v>
      </c>
      <c r="R236" s="20">
        <f t="shared" si="99"/>
        <v>0</v>
      </c>
      <c r="S236" s="14">
        <f t="shared" si="109"/>
        <v>0</v>
      </c>
      <c r="T236" s="4" t="str">
        <f t="shared" si="110"/>
        <v>J=</v>
      </c>
      <c r="U236" s="29">
        <f t="shared" si="111"/>
        <v>44979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>
        <f t="shared" si="122"/>
        <v>46951</v>
      </c>
      <c r="AD236" s="93">
        <f t="shared" si="123"/>
        <v>46952</v>
      </c>
      <c r="AE236" s="93">
        <f t="shared" si="124"/>
        <v>46952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112"/>
        <v>44963</v>
      </c>
      <c r="B237" s="90">
        <f t="shared" ca="1" si="113"/>
        <v>1008.340204</v>
      </c>
      <c r="C237" s="14">
        <f t="shared" si="100"/>
        <v>1000</v>
      </c>
      <c r="D237" s="63">
        <f t="shared" si="101"/>
        <v>44958</v>
      </c>
      <c r="E237" s="61">
        <f ca="1">IF(D237&lt;$B$1,VLOOKUP(D237,[1]DI!$A$4:$B$15000,2,FALSE),0)</f>
        <v>0.13650000000000001</v>
      </c>
      <c r="F237" s="14">
        <f t="shared" ca="1" si="102"/>
        <v>1.00050788</v>
      </c>
      <c r="G237" s="92">
        <f t="shared" ca="1" si="115"/>
        <v>1.11622587227867</v>
      </c>
      <c r="H237" s="92">
        <f t="shared" ca="1" si="103"/>
        <v>1.10888219240011</v>
      </c>
      <c r="I237" s="14">
        <f t="shared" ca="1" si="114"/>
        <v>1.0066226</v>
      </c>
      <c r="J237" s="13">
        <f t="shared" si="104"/>
        <v>3.3599999999999998E-2</v>
      </c>
      <c r="K237" s="29">
        <f t="shared" si="105"/>
        <v>44944</v>
      </c>
      <c r="L237" s="2">
        <f t="shared" si="106"/>
        <v>13</v>
      </c>
      <c r="M237" s="17">
        <f t="shared" si="107"/>
        <v>13</v>
      </c>
      <c r="N237" s="12">
        <f t="shared" si="96"/>
        <v>1.001706304</v>
      </c>
      <c r="O237" s="12">
        <f t="shared" ca="1" si="97"/>
        <v>1.008340204</v>
      </c>
      <c r="P237" s="17">
        <f t="shared" si="108"/>
        <v>0</v>
      </c>
      <c r="Q237" s="14">
        <f t="shared" ca="1" si="98"/>
        <v>8.340204</v>
      </c>
      <c r="R237" s="20">
        <f t="shared" si="99"/>
        <v>0</v>
      </c>
      <c r="S237" s="14">
        <f t="shared" si="109"/>
        <v>0</v>
      </c>
      <c r="T237" s="4" t="str">
        <f t="shared" si="110"/>
        <v>J=</v>
      </c>
      <c r="U237" s="29">
        <f t="shared" si="111"/>
        <v>44979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112"/>
        <v>44964</v>
      </c>
      <c r="B238" s="90">
        <f t="shared" ca="1" si="113"/>
        <v>1008.984628</v>
      </c>
      <c r="C238" s="14">
        <f t="shared" si="100"/>
        <v>1000</v>
      </c>
      <c r="D238" s="63">
        <f t="shared" si="101"/>
        <v>44959</v>
      </c>
      <c r="E238" s="61">
        <f ca="1">IF(D238&lt;$B$1,VLOOKUP(D238,[1]DI!$A$4:$B$15000,2,FALSE),0)</f>
        <v>0.13650000000000001</v>
      </c>
      <c r="F238" s="14">
        <f t="shared" ca="1" si="102"/>
        <v>1.00050788</v>
      </c>
      <c r="G238" s="92">
        <f t="shared" ca="1" si="115"/>
        <v>1.1167927810746801</v>
      </c>
      <c r="H238" s="92">
        <f t="shared" ca="1" si="103"/>
        <v>1.10888219240011</v>
      </c>
      <c r="I238" s="14">
        <f t="shared" ca="1" si="114"/>
        <v>1.0071338400000001</v>
      </c>
      <c r="J238" s="13">
        <f t="shared" si="104"/>
        <v>3.3599999999999998E-2</v>
      </c>
      <c r="K238" s="29">
        <f t="shared" si="105"/>
        <v>44944</v>
      </c>
      <c r="L238" s="2">
        <f t="shared" si="106"/>
        <v>14</v>
      </c>
      <c r="M238" s="17">
        <f t="shared" si="107"/>
        <v>14</v>
      </c>
      <c r="N238" s="12">
        <f t="shared" si="96"/>
        <v>1.001837678</v>
      </c>
      <c r="O238" s="12">
        <f t="shared" ca="1" si="97"/>
        <v>1.0089846280000001</v>
      </c>
      <c r="P238" s="17">
        <f t="shared" si="108"/>
        <v>0</v>
      </c>
      <c r="Q238" s="14">
        <f t="shared" ca="1" si="98"/>
        <v>8.9846280000000007</v>
      </c>
      <c r="R238" s="20">
        <f t="shared" si="99"/>
        <v>0</v>
      </c>
      <c r="S238" s="14">
        <f t="shared" si="109"/>
        <v>0</v>
      </c>
      <c r="T238" s="4" t="str">
        <f t="shared" si="110"/>
        <v>J=</v>
      </c>
      <c r="U238" s="29">
        <f t="shared" si="111"/>
        <v>44979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112"/>
        <v>44965</v>
      </c>
      <c r="B239" s="90">
        <f t="shared" ca="1" si="113"/>
        <v>1009.629464</v>
      </c>
      <c r="C239" s="14">
        <f t="shared" si="100"/>
        <v>1000</v>
      </c>
      <c r="D239" s="63">
        <f t="shared" si="101"/>
        <v>44960</v>
      </c>
      <c r="E239" s="61">
        <f ca="1">IF(D239&lt;$B$1,VLOOKUP(D239,[1]DI!$A$4:$B$15000,2,FALSE),0)</f>
        <v>0.13650000000000001</v>
      </c>
      <c r="F239" s="14">
        <f t="shared" ca="1" si="102"/>
        <v>1.00050788</v>
      </c>
      <c r="G239" s="92">
        <f t="shared" ca="1" si="115"/>
        <v>1.11735997779233</v>
      </c>
      <c r="H239" s="92">
        <f t="shared" ca="1" si="103"/>
        <v>1.10888219240011</v>
      </c>
      <c r="I239" s="14">
        <f t="shared" ca="1" si="114"/>
        <v>1.0076453400000001</v>
      </c>
      <c r="J239" s="13">
        <f t="shared" si="104"/>
        <v>3.3599999999999998E-2</v>
      </c>
      <c r="K239" s="29">
        <f t="shared" si="105"/>
        <v>44944</v>
      </c>
      <c r="L239" s="2">
        <f t="shared" si="106"/>
        <v>15</v>
      </c>
      <c r="M239" s="17">
        <f t="shared" si="107"/>
        <v>15</v>
      </c>
      <c r="N239" s="12">
        <f t="shared" si="96"/>
        <v>1.0019690699999999</v>
      </c>
      <c r="O239" s="12">
        <f t="shared" ca="1" si="97"/>
        <v>1.0096294640000001</v>
      </c>
      <c r="P239" s="17">
        <f t="shared" si="108"/>
        <v>0</v>
      </c>
      <c r="Q239" s="14">
        <f t="shared" ca="1" si="98"/>
        <v>9.6294640000000005</v>
      </c>
      <c r="R239" s="20">
        <f t="shared" si="99"/>
        <v>0</v>
      </c>
      <c r="S239" s="14">
        <f t="shared" si="109"/>
        <v>0</v>
      </c>
      <c r="T239" s="4" t="str">
        <f t="shared" si="110"/>
        <v>J=</v>
      </c>
      <c r="U239" s="29">
        <f t="shared" si="111"/>
        <v>44979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112"/>
        <v>44966</v>
      </c>
      <c r="B240" s="90">
        <f t="shared" ca="1" si="113"/>
        <v>1010.274723</v>
      </c>
      <c r="C240" s="14">
        <f t="shared" si="100"/>
        <v>1000</v>
      </c>
      <c r="D240" s="63">
        <f t="shared" si="101"/>
        <v>44963</v>
      </c>
      <c r="E240" s="61">
        <f ca="1">IF(D240&lt;$B$1,VLOOKUP(D240,[1]DI!$A$4:$B$15000,2,FALSE),0)</f>
        <v>0.13650000000000001</v>
      </c>
      <c r="F240" s="14">
        <f t="shared" ca="1" si="102"/>
        <v>1.00050788</v>
      </c>
      <c r="G240" s="92">
        <f t="shared" ca="1" si="115"/>
        <v>1.1179274625778499</v>
      </c>
      <c r="H240" s="92">
        <f t="shared" ca="1" si="103"/>
        <v>1.10888219240011</v>
      </c>
      <c r="I240" s="14">
        <f t="shared" ca="1" si="114"/>
        <v>1.00815711</v>
      </c>
      <c r="J240" s="13">
        <f t="shared" si="104"/>
        <v>3.3599999999999998E-2</v>
      </c>
      <c r="K240" s="29">
        <f t="shared" si="105"/>
        <v>44944</v>
      </c>
      <c r="L240" s="2">
        <f t="shared" si="106"/>
        <v>16</v>
      </c>
      <c r="M240" s="17">
        <f t="shared" si="107"/>
        <v>16</v>
      </c>
      <c r="N240" s="12">
        <f t="shared" si="96"/>
        <v>1.0021004790000001</v>
      </c>
      <c r="O240" s="12">
        <f t="shared" ca="1" si="97"/>
        <v>1.010274723</v>
      </c>
      <c r="P240" s="17">
        <f t="shared" si="108"/>
        <v>0</v>
      </c>
      <c r="Q240" s="14">
        <f t="shared" ca="1" si="98"/>
        <v>10.274723</v>
      </c>
      <c r="R240" s="20">
        <f t="shared" si="99"/>
        <v>0</v>
      </c>
      <c r="S240" s="14">
        <f t="shared" si="109"/>
        <v>0</v>
      </c>
      <c r="T240" s="4" t="str">
        <f t="shared" si="110"/>
        <v>J=</v>
      </c>
      <c r="U240" s="29">
        <f t="shared" si="111"/>
        <v>44979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112"/>
        <v>44967</v>
      </c>
      <c r="B241" s="90">
        <f t="shared" ca="1" si="113"/>
        <v>1010.92038499</v>
      </c>
      <c r="C241" s="14">
        <f t="shared" si="100"/>
        <v>1000</v>
      </c>
      <c r="D241" s="63">
        <f t="shared" si="101"/>
        <v>44964</v>
      </c>
      <c r="E241" s="61">
        <f ca="1">IF(D241&lt;$B$1,VLOOKUP(D241,[1]DI!$A$4:$B$15000,2,FALSE),0)</f>
        <v>0.13650000000000001</v>
      </c>
      <c r="F241" s="14">
        <f t="shared" ca="1" si="102"/>
        <v>1.00050788</v>
      </c>
      <c r="G241" s="92">
        <f t="shared" ca="1" si="115"/>
        <v>1.1184952355775399</v>
      </c>
      <c r="H241" s="92">
        <f t="shared" ca="1" si="103"/>
        <v>1.10888219240011</v>
      </c>
      <c r="I241" s="14">
        <f t="shared" ca="1" si="114"/>
        <v>1.0086691299999999</v>
      </c>
      <c r="J241" s="13">
        <f t="shared" si="104"/>
        <v>3.3599999999999998E-2</v>
      </c>
      <c r="K241" s="29">
        <f t="shared" si="105"/>
        <v>44944</v>
      </c>
      <c r="L241" s="2">
        <f t="shared" si="106"/>
        <v>17</v>
      </c>
      <c r="M241" s="17">
        <f t="shared" si="107"/>
        <v>17</v>
      </c>
      <c r="N241" s="12">
        <f t="shared" si="96"/>
        <v>1.002231906</v>
      </c>
      <c r="O241" s="12">
        <f t="shared" ca="1" si="97"/>
        <v>1.0109203849999999</v>
      </c>
      <c r="P241" s="17">
        <f t="shared" si="108"/>
        <v>0</v>
      </c>
      <c r="Q241" s="14">
        <f t="shared" ca="1" si="98"/>
        <v>10.920384990000001</v>
      </c>
      <c r="R241" s="20">
        <f t="shared" si="99"/>
        <v>0</v>
      </c>
      <c r="S241" s="14">
        <f t="shared" si="109"/>
        <v>0</v>
      </c>
      <c r="T241" s="4" t="str">
        <f t="shared" si="110"/>
        <v>J=</v>
      </c>
      <c r="U241" s="29">
        <f t="shared" si="111"/>
        <v>44979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112"/>
        <v>44970</v>
      </c>
      <c r="B242" s="90">
        <f t="shared" ca="1" si="113"/>
        <v>1011.56645799</v>
      </c>
      <c r="C242" s="14">
        <f t="shared" si="100"/>
        <v>1000</v>
      </c>
      <c r="D242" s="63">
        <f t="shared" si="101"/>
        <v>44965</v>
      </c>
      <c r="E242" s="61">
        <f ca="1">IF(D242&lt;$B$1,VLOOKUP(D242,[1]DI!$A$4:$B$15000,2,FALSE),0)</f>
        <v>0.13650000000000001</v>
      </c>
      <c r="F242" s="14">
        <f t="shared" ca="1" si="102"/>
        <v>1.00050788</v>
      </c>
      <c r="G242" s="92">
        <f t="shared" ca="1" si="115"/>
        <v>1.1190632969377901</v>
      </c>
      <c r="H242" s="92">
        <f t="shared" ca="1" si="103"/>
        <v>1.10888219240011</v>
      </c>
      <c r="I242" s="14">
        <f t="shared" ca="1" si="114"/>
        <v>1.0091814100000001</v>
      </c>
      <c r="J242" s="13">
        <f t="shared" si="104"/>
        <v>3.3599999999999998E-2</v>
      </c>
      <c r="K242" s="29">
        <f t="shared" si="105"/>
        <v>44944</v>
      </c>
      <c r="L242" s="2">
        <f t="shared" si="106"/>
        <v>18</v>
      </c>
      <c r="M242" s="17">
        <f t="shared" si="107"/>
        <v>18</v>
      </c>
      <c r="N242" s="12">
        <f t="shared" si="96"/>
        <v>1.0023633489999999</v>
      </c>
      <c r="O242" s="12">
        <f t="shared" ca="1" si="97"/>
        <v>1.0115664579999999</v>
      </c>
      <c r="P242" s="17">
        <f t="shared" si="108"/>
        <v>0</v>
      </c>
      <c r="Q242" s="14">
        <f t="shared" ca="1" si="98"/>
        <v>11.56645799</v>
      </c>
      <c r="R242" s="20">
        <f t="shared" si="99"/>
        <v>0</v>
      </c>
      <c r="S242" s="14">
        <f t="shared" si="109"/>
        <v>0</v>
      </c>
      <c r="T242" s="4" t="str">
        <f t="shared" si="110"/>
        <v>J=</v>
      </c>
      <c r="U242" s="29">
        <f t="shared" si="111"/>
        <v>44979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112"/>
        <v>44971</v>
      </c>
      <c r="B243" s="90">
        <f t="shared" ca="1" si="113"/>
        <v>1012.212955</v>
      </c>
      <c r="C243" s="14">
        <f t="shared" si="100"/>
        <v>1000</v>
      </c>
      <c r="D243" s="63">
        <f t="shared" si="101"/>
        <v>44966</v>
      </c>
      <c r="E243" s="61">
        <f ca="1">IF(D243&lt;$B$1,VLOOKUP(D243,[1]DI!$A$4:$B$15000,2,FALSE),0)</f>
        <v>0.13650000000000001</v>
      </c>
      <c r="F243" s="14">
        <f t="shared" ca="1" si="102"/>
        <v>1.00050788</v>
      </c>
      <c r="G243" s="92">
        <f t="shared" ca="1" si="115"/>
        <v>1.11963164680504</v>
      </c>
      <c r="H243" s="92">
        <f t="shared" ca="1" si="103"/>
        <v>1.10888219240011</v>
      </c>
      <c r="I243" s="14">
        <f t="shared" ca="1" si="114"/>
        <v>1.0096939599999999</v>
      </c>
      <c r="J243" s="13">
        <f t="shared" si="104"/>
        <v>3.3599999999999998E-2</v>
      </c>
      <c r="K243" s="29">
        <f t="shared" si="105"/>
        <v>44944</v>
      </c>
      <c r="L243" s="2">
        <f t="shared" si="106"/>
        <v>19</v>
      </c>
      <c r="M243" s="17">
        <f t="shared" si="107"/>
        <v>19</v>
      </c>
      <c r="N243" s="12">
        <f t="shared" si="96"/>
        <v>1.00249481</v>
      </c>
      <c r="O243" s="12">
        <f t="shared" ca="1" si="97"/>
        <v>1.0122129550000001</v>
      </c>
      <c r="P243" s="17">
        <f t="shared" si="108"/>
        <v>0</v>
      </c>
      <c r="Q243" s="14">
        <f t="shared" ca="1" si="98"/>
        <v>12.212954999999999</v>
      </c>
      <c r="R243" s="20">
        <f t="shared" si="99"/>
        <v>0</v>
      </c>
      <c r="S243" s="14">
        <f t="shared" si="109"/>
        <v>0</v>
      </c>
      <c r="T243" s="4" t="str">
        <f t="shared" si="110"/>
        <v>J=</v>
      </c>
      <c r="U243" s="29">
        <f t="shared" si="111"/>
        <v>44979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112"/>
        <v>44972</v>
      </c>
      <c r="B244" s="90">
        <f t="shared" ca="1" si="113"/>
        <v>1012.859854</v>
      </c>
      <c r="C244" s="14">
        <f t="shared" si="100"/>
        <v>1000</v>
      </c>
      <c r="D244" s="63">
        <f t="shared" si="101"/>
        <v>44967</v>
      </c>
      <c r="E244" s="61">
        <f ca="1">IF(D244&lt;$B$1,VLOOKUP(D244,[1]DI!$A$4:$B$15000,2,FALSE),0)</f>
        <v>0.13650000000000001</v>
      </c>
      <c r="F244" s="14">
        <f t="shared" ca="1" si="102"/>
        <v>1.00050788</v>
      </c>
      <c r="G244" s="92">
        <f t="shared" ca="1" si="115"/>
        <v>1.1202002853258199</v>
      </c>
      <c r="H244" s="92">
        <f t="shared" ca="1" si="103"/>
        <v>1.10888219240011</v>
      </c>
      <c r="I244" s="14">
        <f t="shared" ca="1" si="114"/>
        <v>1.01020676</v>
      </c>
      <c r="J244" s="13">
        <f t="shared" si="104"/>
        <v>3.3599999999999998E-2</v>
      </c>
      <c r="K244" s="29">
        <f t="shared" si="105"/>
        <v>44944</v>
      </c>
      <c r="L244" s="2">
        <f t="shared" si="106"/>
        <v>20</v>
      </c>
      <c r="M244" s="17">
        <f t="shared" si="107"/>
        <v>20</v>
      </c>
      <c r="N244" s="12">
        <f t="shared" si="96"/>
        <v>1.0026262880000001</v>
      </c>
      <c r="O244" s="12">
        <f t="shared" ca="1" si="97"/>
        <v>1.012859854</v>
      </c>
      <c r="P244" s="17">
        <f t="shared" si="108"/>
        <v>0</v>
      </c>
      <c r="Q244" s="14">
        <f t="shared" ca="1" si="98"/>
        <v>12.859854</v>
      </c>
      <c r="R244" s="20">
        <f t="shared" si="99"/>
        <v>0</v>
      </c>
      <c r="S244" s="14">
        <f t="shared" si="109"/>
        <v>0</v>
      </c>
      <c r="T244" s="4" t="str">
        <f t="shared" si="110"/>
        <v>J=</v>
      </c>
      <c r="U244" s="29">
        <f t="shared" si="111"/>
        <v>44979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112"/>
        <v>44973</v>
      </c>
      <c r="B245" s="90">
        <f t="shared" ca="1" si="113"/>
        <v>1013.507167</v>
      </c>
      <c r="C245" s="14">
        <f t="shared" si="100"/>
        <v>1000</v>
      </c>
      <c r="D245" s="63">
        <f t="shared" si="101"/>
        <v>44970</v>
      </c>
      <c r="E245" s="61">
        <f ca="1">IF(D245&lt;$B$1,VLOOKUP(D245,[1]DI!$A$4:$B$15000,2,FALSE),0)</f>
        <v>0.13650000000000001</v>
      </c>
      <c r="F245" s="14">
        <f t="shared" ca="1" si="102"/>
        <v>1.00050788</v>
      </c>
      <c r="G245" s="92">
        <f t="shared" ca="1" si="115"/>
        <v>1.1207692126467299</v>
      </c>
      <c r="H245" s="92">
        <f t="shared" ca="1" si="103"/>
        <v>1.10888219240011</v>
      </c>
      <c r="I245" s="14">
        <f t="shared" ca="1" si="114"/>
        <v>1.01071982</v>
      </c>
      <c r="J245" s="13">
        <f t="shared" si="104"/>
        <v>3.3599999999999998E-2</v>
      </c>
      <c r="K245" s="29">
        <f t="shared" si="105"/>
        <v>44944</v>
      </c>
      <c r="L245" s="2">
        <f t="shared" si="106"/>
        <v>21</v>
      </c>
      <c r="M245" s="17">
        <f t="shared" si="107"/>
        <v>21</v>
      </c>
      <c r="N245" s="12">
        <f t="shared" si="96"/>
        <v>1.0027577839999999</v>
      </c>
      <c r="O245" s="12">
        <f t="shared" ca="1" si="97"/>
        <v>1.013507167</v>
      </c>
      <c r="P245" s="17">
        <f t="shared" si="108"/>
        <v>0</v>
      </c>
      <c r="Q245" s="14">
        <f t="shared" ca="1" si="98"/>
        <v>13.507167000000001</v>
      </c>
      <c r="R245" s="20">
        <f t="shared" si="99"/>
        <v>0</v>
      </c>
      <c r="S245" s="14">
        <f t="shared" si="109"/>
        <v>0</v>
      </c>
      <c r="T245" s="4" t="str">
        <f t="shared" si="110"/>
        <v>J=</v>
      </c>
      <c r="U245" s="29">
        <f t="shared" si="111"/>
        <v>44979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112"/>
        <v>44974</v>
      </c>
      <c r="B246" s="90">
        <f t="shared" ca="1" si="113"/>
        <v>1014.154902</v>
      </c>
      <c r="C246" s="14">
        <f t="shared" si="100"/>
        <v>1000</v>
      </c>
      <c r="D246" s="63">
        <f t="shared" si="101"/>
        <v>44971</v>
      </c>
      <c r="E246" s="61">
        <f ca="1">IF(D246&lt;$B$1,VLOOKUP(D246,[1]DI!$A$4:$B$15000,2,FALSE),0)</f>
        <v>0.13650000000000001</v>
      </c>
      <c r="F246" s="14">
        <f t="shared" ca="1" si="102"/>
        <v>1.00050788</v>
      </c>
      <c r="G246" s="92">
        <f t="shared" ca="1" si="115"/>
        <v>1.1213384289144499</v>
      </c>
      <c r="H246" s="92">
        <f t="shared" ca="1" si="103"/>
        <v>1.10888219240011</v>
      </c>
      <c r="I246" s="14">
        <f t="shared" ca="1" si="114"/>
        <v>1.01123315</v>
      </c>
      <c r="J246" s="13">
        <f t="shared" si="104"/>
        <v>3.3599999999999998E-2</v>
      </c>
      <c r="K246" s="29">
        <f t="shared" si="105"/>
        <v>44944</v>
      </c>
      <c r="L246" s="2">
        <f t="shared" si="106"/>
        <v>22</v>
      </c>
      <c r="M246" s="17">
        <f t="shared" si="107"/>
        <v>22</v>
      </c>
      <c r="N246" s="12">
        <f t="shared" si="96"/>
        <v>1.002889296</v>
      </c>
      <c r="O246" s="12">
        <f t="shared" ca="1" si="97"/>
        <v>1.014154902</v>
      </c>
      <c r="P246" s="17">
        <f t="shared" si="108"/>
        <v>0</v>
      </c>
      <c r="Q246" s="14">
        <f t="shared" ca="1" si="98"/>
        <v>14.154902</v>
      </c>
      <c r="R246" s="20">
        <f t="shared" si="99"/>
        <v>0</v>
      </c>
      <c r="S246" s="14">
        <f t="shared" si="109"/>
        <v>0</v>
      </c>
      <c r="T246" s="4" t="str">
        <f t="shared" si="110"/>
        <v>J=</v>
      </c>
      <c r="U246" s="29">
        <f t="shared" si="111"/>
        <v>44979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112"/>
        <v>44979</v>
      </c>
      <c r="B247" s="90">
        <f t="shared" ca="1" si="113"/>
        <v>1014.803041</v>
      </c>
      <c r="C247" s="14">
        <f t="shared" si="100"/>
        <v>1000</v>
      </c>
      <c r="D247" s="63">
        <f t="shared" si="101"/>
        <v>44972</v>
      </c>
      <c r="E247" s="61">
        <f ca="1">IF(D247&lt;$B$1,VLOOKUP(D247,[1]DI!$A$4:$B$15000,2,FALSE),0)</f>
        <v>0.13650000000000001</v>
      </c>
      <c r="F247" s="14">
        <f t="shared" ca="1" si="102"/>
        <v>1.00050788</v>
      </c>
      <c r="G247" s="92">
        <f t="shared" ca="1" si="115"/>
        <v>1.1219079342757301</v>
      </c>
      <c r="H247" s="92">
        <f t="shared" ca="1" si="103"/>
        <v>1.10888219240011</v>
      </c>
      <c r="I247" s="14">
        <f t="shared" ca="1" si="114"/>
        <v>1.01174673</v>
      </c>
      <c r="J247" s="13">
        <f t="shared" si="104"/>
        <v>3.3599999999999998E-2</v>
      </c>
      <c r="K247" s="29">
        <f t="shared" si="105"/>
        <v>44944</v>
      </c>
      <c r="L247" s="2">
        <f t="shared" si="106"/>
        <v>23</v>
      </c>
      <c r="M247" s="17">
        <f t="shared" si="107"/>
        <v>23</v>
      </c>
      <c r="N247" s="12">
        <f t="shared" si="96"/>
        <v>1.003020826</v>
      </c>
      <c r="O247" s="12">
        <f t="shared" ca="1" si="97"/>
        <v>1.014803041</v>
      </c>
      <c r="P247" s="17">
        <f t="shared" si="108"/>
        <v>11</v>
      </c>
      <c r="Q247" s="14">
        <f t="shared" ca="1" si="98"/>
        <v>14.803041</v>
      </c>
      <c r="R247" s="20">
        <f t="shared" si="99"/>
        <v>0</v>
      </c>
      <c r="S247" s="14">
        <f t="shared" si="109"/>
        <v>0</v>
      </c>
      <c r="T247" s="4" t="str">
        <f t="shared" si="110"/>
        <v>J=</v>
      </c>
      <c r="U247" s="29">
        <f t="shared" si="111"/>
        <v>44979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112"/>
        <v>44980</v>
      </c>
      <c r="B248" s="90">
        <f t="shared" ca="1" si="113"/>
        <v>1000.63909799</v>
      </c>
      <c r="C248" s="14">
        <f t="shared" si="100"/>
        <v>1000</v>
      </c>
      <c r="D248" s="63">
        <f t="shared" si="101"/>
        <v>44973</v>
      </c>
      <c r="E248" s="61">
        <f ca="1">IF(D248&lt;$B$1,VLOOKUP(D248,[1]DI!$A$4:$B$15000,2,FALSE),0)</f>
        <v>0.13650000000000001</v>
      </c>
      <c r="F248" s="14">
        <f t="shared" ca="1" si="102"/>
        <v>1.00050788</v>
      </c>
      <c r="G248" s="92">
        <f t="shared" ca="1" si="115"/>
        <v>1.1224777288773899</v>
      </c>
      <c r="H248" s="92">
        <f t="shared" ca="1" si="103"/>
        <v>1.1219079342757301</v>
      </c>
      <c r="I248" s="14">
        <f t="shared" ca="1" si="114"/>
        <v>1.00050788</v>
      </c>
      <c r="J248" s="13">
        <f t="shared" si="104"/>
        <v>3.3599999999999998E-2</v>
      </c>
      <c r="K248" s="29">
        <f t="shared" si="105"/>
        <v>44979</v>
      </c>
      <c r="L248" s="2">
        <f t="shared" si="106"/>
        <v>1</v>
      </c>
      <c r="M248" s="17">
        <f t="shared" si="107"/>
        <v>1</v>
      </c>
      <c r="N248" s="12">
        <f t="shared" si="96"/>
        <v>1.0001311509999999</v>
      </c>
      <c r="O248" s="12">
        <f t="shared" ca="1" si="97"/>
        <v>1.0006390979999999</v>
      </c>
      <c r="P248" s="17">
        <f t="shared" si="108"/>
        <v>0</v>
      </c>
      <c r="Q248" s="14">
        <f t="shared" ca="1" si="98"/>
        <v>0.63909799</v>
      </c>
      <c r="R248" s="20">
        <f t="shared" si="99"/>
        <v>0</v>
      </c>
      <c r="S248" s="14">
        <f t="shared" si="109"/>
        <v>0</v>
      </c>
      <c r="T248" s="4" t="str">
        <f t="shared" si="110"/>
        <v>J=</v>
      </c>
      <c r="U248" s="29">
        <f t="shared" si="111"/>
        <v>45005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112"/>
        <v>44981</v>
      </c>
      <c r="B249" s="90">
        <f t="shared" ca="1" si="113"/>
        <v>1001.278606</v>
      </c>
      <c r="C249" s="14">
        <f t="shared" si="100"/>
        <v>1000</v>
      </c>
      <c r="D249" s="63">
        <f t="shared" si="101"/>
        <v>44974</v>
      </c>
      <c r="E249" s="61">
        <f ca="1">IF(D249&lt;$B$1,VLOOKUP(D249,[1]DI!$A$4:$B$15000,2,FALSE),0)</f>
        <v>0.13650000000000001</v>
      </c>
      <c r="F249" s="14">
        <f t="shared" ca="1" si="102"/>
        <v>1.00050788</v>
      </c>
      <c r="G249" s="92">
        <f t="shared" ca="1" si="115"/>
        <v>1.1230478128663299</v>
      </c>
      <c r="H249" s="92">
        <f t="shared" ca="1" si="103"/>
        <v>1.1219079342757301</v>
      </c>
      <c r="I249" s="14">
        <f t="shared" ca="1" si="114"/>
        <v>1.00101602</v>
      </c>
      <c r="J249" s="13">
        <f t="shared" si="104"/>
        <v>3.3599999999999998E-2</v>
      </c>
      <c r="K249" s="29">
        <f t="shared" si="105"/>
        <v>44979</v>
      </c>
      <c r="L249" s="2">
        <f t="shared" si="106"/>
        <v>2</v>
      </c>
      <c r="M249" s="17">
        <f t="shared" si="107"/>
        <v>2</v>
      </c>
      <c r="N249" s="12">
        <f t="shared" si="96"/>
        <v>1.000262319</v>
      </c>
      <c r="O249" s="12">
        <f t="shared" ca="1" si="97"/>
        <v>1.0012786060000001</v>
      </c>
      <c r="P249" s="17">
        <f t="shared" si="108"/>
        <v>0</v>
      </c>
      <c r="Q249" s="14">
        <f t="shared" ca="1" si="98"/>
        <v>1.2786059999999999</v>
      </c>
      <c r="R249" s="20">
        <f t="shared" si="99"/>
        <v>0</v>
      </c>
      <c r="S249" s="14">
        <f t="shared" si="109"/>
        <v>0</v>
      </c>
      <c r="T249" s="4" t="str">
        <f t="shared" si="110"/>
        <v>J=</v>
      </c>
      <c r="U249" s="29">
        <f t="shared" si="111"/>
        <v>45005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112"/>
        <v>44984</v>
      </c>
      <c r="B250" s="90">
        <f t="shared" ca="1" si="113"/>
        <v>1001.91851399</v>
      </c>
      <c r="C250" s="14">
        <f t="shared" si="100"/>
        <v>1000</v>
      </c>
      <c r="D250" s="63">
        <f t="shared" si="101"/>
        <v>44979</v>
      </c>
      <c r="E250" s="61">
        <f ca="1">IF(D250&lt;$B$1,VLOOKUP(D250,[1]DI!$A$4:$B$15000,2,FALSE),0)</f>
        <v>0.13650000000000001</v>
      </c>
      <c r="F250" s="14">
        <f t="shared" ca="1" si="102"/>
        <v>1.00050788</v>
      </c>
      <c r="G250" s="92">
        <f t="shared" ca="1" si="115"/>
        <v>1.12361818638953</v>
      </c>
      <c r="H250" s="92">
        <f t="shared" ca="1" si="103"/>
        <v>1.1219079342757301</v>
      </c>
      <c r="I250" s="14">
        <f t="shared" ca="1" si="114"/>
        <v>1.00152441</v>
      </c>
      <c r="J250" s="13">
        <f t="shared" si="104"/>
        <v>3.3599999999999998E-2</v>
      </c>
      <c r="K250" s="29">
        <f t="shared" si="105"/>
        <v>44979</v>
      </c>
      <c r="L250" s="2">
        <f t="shared" si="106"/>
        <v>3</v>
      </c>
      <c r="M250" s="17">
        <f t="shared" si="107"/>
        <v>3</v>
      </c>
      <c r="N250" s="12">
        <f t="shared" si="96"/>
        <v>1.000393504</v>
      </c>
      <c r="O250" s="12">
        <f t="shared" ca="1" si="97"/>
        <v>1.001918514</v>
      </c>
      <c r="P250" s="17">
        <f t="shared" si="108"/>
        <v>0</v>
      </c>
      <c r="Q250" s="14">
        <f t="shared" ca="1" si="98"/>
        <v>1.9185139899999999</v>
      </c>
      <c r="R250" s="20">
        <f t="shared" si="99"/>
        <v>0</v>
      </c>
      <c r="S250" s="14">
        <f t="shared" si="109"/>
        <v>0</v>
      </c>
      <c r="T250" s="4" t="str">
        <f t="shared" si="110"/>
        <v>J=</v>
      </c>
      <c r="U250" s="29">
        <f t="shared" si="111"/>
        <v>45005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112"/>
        <v>44985</v>
      </c>
      <c r="B251" s="90">
        <f t="shared" ca="1" si="113"/>
        <v>1002.55884399</v>
      </c>
      <c r="C251" s="14">
        <f t="shared" si="100"/>
        <v>1000</v>
      </c>
      <c r="D251" s="63">
        <f t="shared" si="101"/>
        <v>44980</v>
      </c>
      <c r="E251" s="61">
        <f ca="1">IF(D251&lt;$B$1,VLOOKUP(D251,[1]DI!$A$4:$B$15000,2,FALSE),0)</f>
        <v>0.13650000000000001</v>
      </c>
      <c r="F251" s="14">
        <f t="shared" ca="1" si="102"/>
        <v>1.00050788</v>
      </c>
      <c r="G251" s="92">
        <f t="shared" ca="1" si="115"/>
        <v>1.12418884959403</v>
      </c>
      <c r="H251" s="92">
        <f t="shared" ca="1" si="103"/>
        <v>1.1219079342757301</v>
      </c>
      <c r="I251" s="14">
        <f t="shared" ca="1" si="114"/>
        <v>1.00203307</v>
      </c>
      <c r="J251" s="13">
        <f t="shared" si="104"/>
        <v>3.3599999999999998E-2</v>
      </c>
      <c r="K251" s="29">
        <f t="shared" si="105"/>
        <v>44979</v>
      </c>
      <c r="L251" s="2">
        <f t="shared" si="106"/>
        <v>4</v>
      </c>
      <c r="M251" s="17">
        <f t="shared" si="107"/>
        <v>4</v>
      </c>
      <c r="N251" s="12">
        <f t="shared" si="96"/>
        <v>1.0005247070000001</v>
      </c>
      <c r="O251" s="12">
        <f t="shared" ca="1" si="97"/>
        <v>1.0025588439999999</v>
      </c>
      <c r="P251" s="17">
        <f t="shared" si="108"/>
        <v>0</v>
      </c>
      <c r="Q251" s="14">
        <f t="shared" ca="1" si="98"/>
        <v>2.5588439900000002</v>
      </c>
      <c r="R251" s="20">
        <f t="shared" si="99"/>
        <v>0</v>
      </c>
      <c r="S251" s="14">
        <f t="shared" si="109"/>
        <v>0</v>
      </c>
      <c r="T251" s="4" t="str">
        <f t="shared" si="110"/>
        <v>J=</v>
      </c>
      <c r="U251" s="29">
        <f t="shared" si="111"/>
        <v>45005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112"/>
        <v>44986</v>
      </c>
      <c r="B252" s="90">
        <f t="shared" ca="1" si="113"/>
        <v>1003.199573</v>
      </c>
      <c r="C252" s="14">
        <f t="shared" si="100"/>
        <v>1000</v>
      </c>
      <c r="D252" s="63">
        <f t="shared" si="101"/>
        <v>44981</v>
      </c>
      <c r="E252" s="61">
        <f ca="1">IF(D252&lt;$B$1,VLOOKUP(D252,[1]DI!$A$4:$B$15000,2,FALSE),0)</f>
        <v>0.13650000000000001</v>
      </c>
      <c r="F252" s="14">
        <f t="shared" ca="1" si="102"/>
        <v>1.00050788</v>
      </c>
      <c r="G252" s="92">
        <f t="shared" ca="1" si="115"/>
        <v>1.1247598026269601</v>
      </c>
      <c r="H252" s="92">
        <f t="shared" ca="1" si="103"/>
        <v>1.1219079342757301</v>
      </c>
      <c r="I252" s="14">
        <f t="shared" ca="1" si="114"/>
        <v>1.0025419799999999</v>
      </c>
      <c r="J252" s="13">
        <f t="shared" si="104"/>
        <v>3.3599999999999998E-2</v>
      </c>
      <c r="K252" s="29">
        <f t="shared" si="105"/>
        <v>44979</v>
      </c>
      <c r="L252" s="2">
        <f t="shared" si="106"/>
        <v>5</v>
      </c>
      <c r="M252" s="17">
        <f t="shared" si="107"/>
        <v>5</v>
      </c>
      <c r="N252" s="12">
        <f t="shared" si="96"/>
        <v>1.0006559260000001</v>
      </c>
      <c r="O252" s="12">
        <f t="shared" ca="1" si="97"/>
        <v>1.0031995730000001</v>
      </c>
      <c r="P252" s="17">
        <f t="shared" si="108"/>
        <v>0</v>
      </c>
      <c r="Q252" s="14">
        <f t="shared" ca="1" si="98"/>
        <v>3.199573</v>
      </c>
      <c r="R252" s="20">
        <f t="shared" si="99"/>
        <v>0</v>
      </c>
      <c r="S252" s="14">
        <f t="shared" si="109"/>
        <v>0</v>
      </c>
      <c r="T252" s="4" t="str">
        <f t="shared" si="110"/>
        <v>J=</v>
      </c>
      <c r="U252" s="29">
        <f t="shared" si="111"/>
        <v>45005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112"/>
        <v>44987</v>
      </c>
      <c r="B253" s="90">
        <f t="shared" ca="1" si="113"/>
        <v>1003.84071499</v>
      </c>
      <c r="C253" s="14">
        <f t="shared" si="100"/>
        <v>1000</v>
      </c>
      <c r="D253" s="63">
        <f t="shared" si="101"/>
        <v>44984</v>
      </c>
      <c r="E253" s="61">
        <f ca="1">IF(D253&lt;$B$1,VLOOKUP(D253,[1]DI!$A$4:$B$15000,2,FALSE),0)</f>
        <v>0.13650000000000001</v>
      </c>
      <c r="F253" s="14">
        <f t="shared" ca="1" si="102"/>
        <v>1.00050788</v>
      </c>
      <c r="G253" s="92">
        <f t="shared" ca="1" si="115"/>
        <v>1.1253310456355201</v>
      </c>
      <c r="H253" s="92">
        <f t="shared" ca="1" si="103"/>
        <v>1.1219079342757301</v>
      </c>
      <c r="I253" s="14">
        <f t="shared" ca="1" si="114"/>
        <v>1.0030511499999999</v>
      </c>
      <c r="J253" s="13">
        <f t="shared" si="104"/>
        <v>3.3599999999999998E-2</v>
      </c>
      <c r="K253" s="29">
        <f t="shared" si="105"/>
        <v>44979</v>
      </c>
      <c r="L253" s="2">
        <f t="shared" si="106"/>
        <v>6</v>
      </c>
      <c r="M253" s="17">
        <f t="shared" si="107"/>
        <v>6</v>
      </c>
      <c r="N253" s="12">
        <f t="shared" si="96"/>
        <v>1.000787163</v>
      </c>
      <c r="O253" s="12">
        <f t="shared" ca="1" si="97"/>
        <v>1.0038407149999999</v>
      </c>
      <c r="P253" s="17">
        <f t="shared" si="108"/>
        <v>0</v>
      </c>
      <c r="Q253" s="14">
        <f t="shared" ca="1" si="98"/>
        <v>3.8407149899999999</v>
      </c>
      <c r="R253" s="20">
        <f t="shared" si="99"/>
        <v>0</v>
      </c>
      <c r="S253" s="14">
        <f t="shared" si="109"/>
        <v>0</v>
      </c>
      <c r="T253" s="4" t="str">
        <f t="shared" si="110"/>
        <v>J=</v>
      </c>
      <c r="U253" s="29">
        <f t="shared" si="111"/>
        <v>45005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112"/>
        <v>44988</v>
      </c>
      <c r="B254" s="90">
        <f t="shared" ca="1" si="113"/>
        <v>1004.48226699</v>
      </c>
      <c r="C254" s="14">
        <f t="shared" si="100"/>
        <v>1000</v>
      </c>
      <c r="D254" s="63">
        <f t="shared" si="101"/>
        <v>44985</v>
      </c>
      <c r="E254" s="61">
        <f ca="1">IF(D254&lt;$B$1,VLOOKUP(D254,[1]DI!$A$4:$B$15000,2,FALSE),0)</f>
        <v>0.13650000000000001</v>
      </c>
      <c r="F254" s="14">
        <f t="shared" ca="1" si="102"/>
        <v>1.00050788</v>
      </c>
      <c r="G254" s="92">
        <f t="shared" ca="1" si="115"/>
        <v>1.1259025787669801</v>
      </c>
      <c r="H254" s="92">
        <f t="shared" ca="1" si="103"/>
        <v>1.1219079342757301</v>
      </c>
      <c r="I254" s="14">
        <f t="shared" ca="1" si="114"/>
        <v>1.00356058</v>
      </c>
      <c r="J254" s="13">
        <f t="shared" si="104"/>
        <v>3.3599999999999998E-2</v>
      </c>
      <c r="K254" s="29">
        <f t="shared" si="105"/>
        <v>44979</v>
      </c>
      <c r="L254" s="2">
        <f t="shared" si="106"/>
        <v>7</v>
      </c>
      <c r="M254" s="17">
        <f t="shared" si="107"/>
        <v>7</v>
      </c>
      <c r="N254" s="12">
        <f t="shared" si="96"/>
        <v>1.0009184170000001</v>
      </c>
      <c r="O254" s="12">
        <f t="shared" ca="1" si="97"/>
        <v>1.004482267</v>
      </c>
      <c r="P254" s="17">
        <f t="shared" si="108"/>
        <v>0</v>
      </c>
      <c r="Q254" s="14">
        <f t="shared" ca="1" si="98"/>
        <v>4.4822669900000003</v>
      </c>
      <c r="R254" s="20">
        <f t="shared" si="99"/>
        <v>0</v>
      </c>
      <c r="S254" s="14">
        <f t="shared" si="109"/>
        <v>0</v>
      </c>
      <c r="T254" s="4" t="str">
        <f t="shared" si="110"/>
        <v>J=</v>
      </c>
      <c r="U254" s="29">
        <f t="shared" si="111"/>
        <v>45005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112"/>
        <v>44991</v>
      </c>
      <c r="B255" s="90">
        <f t="shared" ca="1" si="113"/>
        <v>1005.124232</v>
      </c>
      <c r="C255" s="14">
        <f t="shared" si="100"/>
        <v>1000</v>
      </c>
      <c r="D255" s="63">
        <f t="shared" si="101"/>
        <v>44986</v>
      </c>
      <c r="E255" s="61">
        <f ca="1">IF(D255&lt;$B$1,VLOOKUP(D255,[1]DI!$A$4:$B$15000,2,FALSE),0)</f>
        <v>0.13650000000000001</v>
      </c>
      <c r="F255" s="14">
        <f t="shared" ca="1" si="102"/>
        <v>1.00050788</v>
      </c>
      <c r="G255" s="92">
        <f t="shared" ca="1" si="115"/>
        <v>1.1264744021686799</v>
      </c>
      <c r="H255" s="92">
        <f t="shared" ca="1" si="103"/>
        <v>1.1219079342757301</v>
      </c>
      <c r="I255" s="14">
        <f t="shared" ca="1" si="114"/>
        <v>1.0040702699999999</v>
      </c>
      <c r="J255" s="13">
        <f t="shared" si="104"/>
        <v>3.3599999999999998E-2</v>
      </c>
      <c r="K255" s="29">
        <f t="shared" si="105"/>
        <v>44979</v>
      </c>
      <c r="L255" s="2">
        <f t="shared" si="106"/>
        <v>8</v>
      </c>
      <c r="M255" s="17">
        <f t="shared" si="107"/>
        <v>8</v>
      </c>
      <c r="N255" s="12">
        <f t="shared" si="96"/>
        <v>1.001049689</v>
      </c>
      <c r="O255" s="12">
        <f t="shared" ca="1" si="97"/>
        <v>1.005124232</v>
      </c>
      <c r="P255" s="17">
        <f t="shared" si="108"/>
        <v>0</v>
      </c>
      <c r="Q255" s="14">
        <f t="shared" ca="1" si="98"/>
        <v>5.1242320000000001</v>
      </c>
      <c r="R255" s="20">
        <f t="shared" si="99"/>
        <v>0</v>
      </c>
      <c r="S255" s="14">
        <f t="shared" si="109"/>
        <v>0</v>
      </c>
      <c r="T255" s="4" t="str">
        <f t="shared" si="110"/>
        <v>J=</v>
      </c>
      <c r="U255" s="29">
        <f t="shared" si="111"/>
        <v>45005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112"/>
        <v>44992</v>
      </c>
      <c r="B256" s="90">
        <f t="shared" ca="1" si="113"/>
        <v>1005.76660599</v>
      </c>
      <c r="C256" s="14">
        <f t="shared" si="100"/>
        <v>1000</v>
      </c>
      <c r="D256" s="63">
        <f t="shared" si="101"/>
        <v>44987</v>
      </c>
      <c r="E256" s="61">
        <f ca="1">IF(D256&lt;$B$1,VLOOKUP(D256,[1]DI!$A$4:$B$15000,2,FALSE),0)</f>
        <v>0.13650000000000001</v>
      </c>
      <c r="F256" s="14">
        <f t="shared" ca="1" si="102"/>
        <v>1.00050788</v>
      </c>
      <c r="G256" s="92">
        <f t="shared" ca="1" si="115"/>
        <v>1.1270465159880501</v>
      </c>
      <c r="H256" s="92">
        <f t="shared" ca="1" si="103"/>
        <v>1.1219079342757301</v>
      </c>
      <c r="I256" s="14">
        <f t="shared" ca="1" si="114"/>
        <v>1.00458022</v>
      </c>
      <c r="J256" s="13">
        <f t="shared" si="104"/>
        <v>3.3599999999999998E-2</v>
      </c>
      <c r="K256" s="29">
        <f t="shared" si="105"/>
        <v>44979</v>
      </c>
      <c r="L256" s="2">
        <f t="shared" si="106"/>
        <v>9</v>
      </c>
      <c r="M256" s="17">
        <f t="shared" si="107"/>
        <v>9</v>
      </c>
      <c r="N256" s="12">
        <f t="shared" si="96"/>
        <v>1.001180977</v>
      </c>
      <c r="O256" s="12">
        <f t="shared" ca="1" si="97"/>
        <v>1.0057666059999999</v>
      </c>
      <c r="P256" s="17">
        <f t="shared" si="108"/>
        <v>0</v>
      </c>
      <c r="Q256" s="14">
        <f t="shared" ca="1" si="98"/>
        <v>5.7666059900000004</v>
      </c>
      <c r="R256" s="20">
        <f t="shared" si="99"/>
        <v>0</v>
      </c>
      <c r="S256" s="14">
        <f t="shared" si="109"/>
        <v>0</v>
      </c>
      <c r="T256" s="4" t="str">
        <f t="shared" si="110"/>
        <v>J=</v>
      </c>
      <c r="U256" s="29">
        <f t="shared" si="111"/>
        <v>45005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112"/>
        <v>44993</v>
      </c>
      <c r="B257" s="90">
        <f t="shared" ca="1" si="113"/>
        <v>1006.409383</v>
      </c>
      <c r="C257" s="14">
        <f t="shared" si="100"/>
        <v>1000</v>
      </c>
      <c r="D257" s="63">
        <f t="shared" si="101"/>
        <v>44988</v>
      </c>
      <c r="E257" s="61">
        <f ca="1">IF(D257&lt;$B$1,VLOOKUP(D257,[1]DI!$A$4:$B$15000,2,FALSE),0)</f>
        <v>0.13650000000000001</v>
      </c>
      <c r="F257" s="14">
        <f t="shared" ca="1" si="102"/>
        <v>1.00050788</v>
      </c>
      <c r="G257" s="92">
        <f t="shared" ca="1" si="115"/>
        <v>1.1276189203725899</v>
      </c>
      <c r="H257" s="92">
        <f t="shared" ca="1" si="103"/>
        <v>1.1219079342757301</v>
      </c>
      <c r="I257" s="14">
        <f t="shared" ca="1" si="114"/>
        <v>1.0050904199999999</v>
      </c>
      <c r="J257" s="13">
        <f t="shared" si="104"/>
        <v>3.3599999999999998E-2</v>
      </c>
      <c r="K257" s="29">
        <f t="shared" si="105"/>
        <v>44979</v>
      </c>
      <c r="L257" s="2">
        <f t="shared" si="106"/>
        <v>10</v>
      </c>
      <c r="M257" s="17">
        <f t="shared" si="107"/>
        <v>10</v>
      </c>
      <c r="N257" s="12">
        <f t="shared" si="96"/>
        <v>1.0013122830000001</v>
      </c>
      <c r="O257" s="12">
        <f t="shared" ca="1" si="97"/>
        <v>1.006409383</v>
      </c>
      <c r="P257" s="17">
        <f t="shared" si="108"/>
        <v>0</v>
      </c>
      <c r="Q257" s="14">
        <f t="shared" ca="1" si="98"/>
        <v>6.4093830000000001</v>
      </c>
      <c r="R257" s="20">
        <f t="shared" si="99"/>
        <v>0</v>
      </c>
      <c r="S257" s="14">
        <f t="shared" si="109"/>
        <v>0</v>
      </c>
      <c r="T257" s="4" t="str">
        <f t="shared" si="110"/>
        <v>J=</v>
      </c>
      <c r="U257" s="29">
        <f t="shared" si="111"/>
        <v>45005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112"/>
        <v>44994</v>
      </c>
      <c r="B258" s="90">
        <f t="shared" ca="1" si="113"/>
        <v>1007.05258099</v>
      </c>
      <c r="C258" s="14">
        <f t="shared" si="100"/>
        <v>1000</v>
      </c>
      <c r="D258" s="63">
        <f t="shared" si="101"/>
        <v>44991</v>
      </c>
      <c r="E258" s="61">
        <f ca="1">IF(D258&lt;$B$1,VLOOKUP(D258,[1]DI!$A$4:$B$15000,2,FALSE),0)</f>
        <v>0.13650000000000001</v>
      </c>
      <c r="F258" s="14">
        <f t="shared" ca="1" si="102"/>
        <v>1.00050788</v>
      </c>
      <c r="G258" s="92">
        <f t="shared" ca="1" si="115"/>
        <v>1.1281916154698699</v>
      </c>
      <c r="H258" s="92">
        <f t="shared" ca="1" si="103"/>
        <v>1.1219079342757301</v>
      </c>
      <c r="I258" s="14">
        <f t="shared" ca="1" si="114"/>
        <v>1.00560089</v>
      </c>
      <c r="J258" s="13">
        <f t="shared" si="104"/>
        <v>3.3599999999999998E-2</v>
      </c>
      <c r="K258" s="29">
        <f t="shared" si="105"/>
        <v>44979</v>
      </c>
      <c r="L258" s="2">
        <f t="shared" si="106"/>
        <v>11</v>
      </c>
      <c r="M258" s="17">
        <f t="shared" si="107"/>
        <v>11</v>
      </c>
      <c r="N258" s="12">
        <f t="shared" si="96"/>
        <v>1.001443606</v>
      </c>
      <c r="O258" s="12">
        <f t="shared" ca="1" si="97"/>
        <v>1.0070525809999999</v>
      </c>
      <c r="P258" s="17">
        <f t="shared" si="108"/>
        <v>0</v>
      </c>
      <c r="Q258" s="14">
        <f t="shared" ca="1" si="98"/>
        <v>7.05258099</v>
      </c>
      <c r="R258" s="20">
        <f t="shared" si="99"/>
        <v>0</v>
      </c>
      <c r="S258" s="14">
        <f t="shared" si="109"/>
        <v>0</v>
      </c>
      <c r="T258" s="4" t="str">
        <f t="shared" si="110"/>
        <v>J=</v>
      </c>
      <c r="U258" s="29">
        <f t="shared" si="111"/>
        <v>45005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112"/>
        <v>44995</v>
      </c>
      <c r="B259" s="90">
        <f t="shared" ca="1" si="113"/>
        <v>1007.696181</v>
      </c>
      <c r="C259" s="14">
        <f t="shared" si="100"/>
        <v>1000</v>
      </c>
      <c r="D259" s="63">
        <f t="shared" si="101"/>
        <v>44992</v>
      </c>
      <c r="E259" s="61">
        <f ca="1">IF(D259&lt;$B$1,VLOOKUP(D259,[1]DI!$A$4:$B$15000,2,FALSE),0)</f>
        <v>0.13650000000000001</v>
      </c>
      <c r="F259" s="14">
        <f t="shared" ca="1" si="102"/>
        <v>1.00050788</v>
      </c>
      <c r="G259" s="92">
        <f t="shared" ca="1" si="115"/>
        <v>1.1287646014275301</v>
      </c>
      <c r="H259" s="92">
        <f t="shared" ca="1" si="103"/>
        <v>1.1219079342757301</v>
      </c>
      <c r="I259" s="14">
        <f t="shared" ca="1" si="114"/>
        <v>1.00611161</v>
      </c>
      <c r="J259" s="13">
        <f t="shared" si="104"/>
        <v>3.3599999999999998E-2</v>
      </c>
      <c r="K259" s="29">
        <f t="shared" si="105"/>
        <v>44979</v>
      </c>
      <c r="L259" s="2">
        <f t="shared" si="106"/>
        <v>12</v>
      </c>
      <c r="M259" s="17">
        <f t="shared" si="107"/>
        <v>12</v>
      </c>
      <c r="N259" s="12">
        <f t="shared" si="96"/>
        <v>1.0015749460000001</v>
      </c>
      <c r="O259" s="12">
        <f t="shared" ca="1" si="97"/>
        <v>1.007696181</v>
      </c>
      <c r="P259" s="17">
        <f t="shared" si="108"/>
        <v>0</v>
      </c>
      <c r="Q259" s="14">
        <f t="shared" ca="1" si="98"/>
        <v>7.6961810000000002</v>
      </c>
      <c r="R259" s="20">
        <f t="shared" si="99"/>
        <v>0</v>
      </c>
      <c r="S259" s="14">
        <f t="shared" si="109"/>
        <v>0</v>
      </c>
      <c r="T259" s="4" t="str">
        <f t="shared" si="110"/>
        <v>J=</v>
      </c>
      <c r="U259" s="29">
        <f t="shared" si="111"/>
        <v>45005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112"/>
        <v>44998</v>
      </c>
      <c r="B260" s="90">
        <f t="shared" ca="1" si="113"/>
        <v>1008.340204</v>
      </c>
      <c r="C260" s="14">
        <f t="shared" si="100"/>
        <v>1000</v>
      </c>
      <c r="D260" s="63">
        <f t="shared" si="101"/>
        <v>44993</v>
      </c>
      <c r="E260" s="61">
        <f ca="1">IF(D260&lt;$B$1,VLOOKUP(D260,[1]DI!$A$4:$B$15000,2,FALSE),0)</f>
        <v>0.13650000000000001</v>
      </c>
      <c r="F260" s="14">
        <f t="shared" ca="1" si="102"/>
        <v>1.00050788</v>
      </c>
      <c r="G260" s="92">
        <f t="shared" ca="1" si="115"/>
        <v>1.1293378783932999</v>
      </c>
      <c r="H260" s="92">
        <f t="shared" ca="1" si="103"/>
        <v>1.1219079342757301</v>
      </c>
      <c r="I260" s="14">
        <f t="shared" ca="1" si="114"/>
        <v>1.0066226</v>
      </c>
      <c r="J260" s="13">
        <f t="shared" si="104"/>
        <v>3.3599999999999998E-2</v>
      </c>
      <c r="K260" s="29">
        <f t="shared" si="105"/>
        <v>44979</v>
      </c>
      <c r="L260" s="2">
        <f t="shared" si="106"/>
        <v>13</v>
      </c>
      <c r="M260" s="17">
        <f t="shared" si="107"/>
        <v>13</v>
      </c>
      <c r="N260" s="12">
        <f t="shared" si="96"/>
        <v>1.001706304</v>
      </c>
      <c r="O260" s="12">
        <f t="shared" ca="1" si="97"/>
        <v>1.008340204</v>
      </c>
      <c r="P260" s="17">
        <f t="shared" si="108"/>
        <v>0</v>
      </c>
      <c r="Q260" s="14">
        <f t="shared" ca="1" si="98"/>
        <v>8.340204</v>
      </c>
      <c r="R260" s="20">
        <f t="shared" si="99"/>
        <v>0</v>
      </c>
      <c r="S260" s="14">
        <f t="shared" si="109"/>
        <v>0</v>
      </c>
      <c r="T260" s="4" t="str">
        <f t="shared" si="110"/>
        <v>J=</v>
      </c>
      <c r="U260" s="29">
        <f t="shared" si="111"/>
        <v>45005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112"/>
        <v>44999</v>
      </c>
      <c r="B261" s="90">
        <f t="shared" ca="1" si="113"/>
        <v>1008.984628</v>
      </c>
      <c r="C261" s="14">
        <f t="shared" si="100"/>
        <v>1000</v>
      </c>
      <c r="D261" s="63">
        <f t="shared" si="101"/>
        <v>44994</v>
      </c>
      <c r="E261" s="61">
        <f ca="1">IF(D261&lt;$B$1,VLOOKUP(D261,[1]DI!$A$4:$B$15000,2,FALSE),0)</f>
        <v>0.13650000000000001</v>
      </c>
      <c r="F261" s="14">
        <f t="shared" ca="1" si="102"/>
        <v>1.00050788</v>
      </c>
      <c r="G261" s="92">
        <f t="shared" ca="1" si="115"/>
        <v>1.12991144651498</v>
      </c>
      <c r="H261" s="92">
        <f t="shared" ca="1" si="103"/>
        <v>1.1219079342757301</v>
      </c>
      <c r="I261" s="14">
        <f t="shared" ca="1" si="114"/>
        <v>1.0071338400000001</v>
      </c>
      <c r="J261" s="13">
        <f t="shared" si="104"/>
        <v>3.3599999999999998E-2</v>
      </c>
      <c r="K261" s="29">
        <f t="shared" si="105"/>
        <v>44979</v>
      </c>
      <c r="L261" s="2">
        <f t="shared" si="106"/>
        <v>14</v>
      </c>
      <c r="M261" s="17">
        <f t="shared" si="107"/>
        <v>14</v>
      </c>
      <c r="N261" s="12">
        <f t="shared" si="96"/>
        <v>1.001837678</v>
      </c>
      <c r="O261" s="12">
        <f t="shared" ca="1" si="97"/>
        <v>1.0089846280000001</v>
      </c>
      <c r="P261" s="17">
        <f t="shared" si="108"/>
        <v>0</v>
      </c>
      <c r="Q261" s="14">
        <f t="shared" ca="1" si="98"/>
        <v>8.9846280000000007</v>
      </c>
      <c r="R261" s="20">
        <f t="shared" si="99"/>
        <v>0</v>
      </c>
      <c r="S261" s="14">
        <f t="shared" si="109"/>
        <v>0</v>
      </c>
      <c r="T261" s="4" t="str">
        <f t="shared" si="110"/>
        <v>J=</v>
      </c>
      <c r="U261" s="29">
        <f t="shared" si="111"/>
        <v>45005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112"/>
        <v>45000</v>
      </c>
      <c r="B262" s="90">
        <f t="shared" ref="B262:B325" ca="1" si="125">IF(A262&lt;=TODAY(),C262+Q262,IF(AND(A262&gt;TODAY(),A262&lt;=$B$1),IF(VLOOKUP(TODAY(),$A$10:$E$5000,4,FALSE)=0,"n.d",C262+Q262),"n.d"))</f>
        <v>1009.629464</v>
      </c>
      <c r="C262" s="14">
        <f t="shared" ref="C262:C325" si="126">(C261-S261)</f>
        <v>1000</v>
      </c>
      <c r="D262" s="63">
        <f t="shared" si="101"/>
        <v>44995</v>
      </c>
      <c r="E262" s="61">
        <f ca="1">IF(D262&lt;$B$1,VLOOKUP(D262,[1]DI!$A$4:$B$15000,2,FALSE),0)</f>
        <v>0.13650000000000001</v>
      </c>
      <c r="F262" s="14">
        <f t="shared" ref="F262:F325" ca="1" si="127">ROUND(1+ROUND(((1+E262)^(1/252))-1,8),16)</f>
        <v>1.00050788</v>
      </c>
      <c r="G262" s="92">
        <f t="shared" ref="G262:G325" ca="1" si="128">ROUND(F261*G261,16)</f>
        <v>1.1304853059404401</v>
      </c>
      <c r="H262" s="92">
        <f t="shared" ref="H262:H325" ca="1" si="129">IF(P261&gt;0,G261,H261)</f>
        <v>1.1219079342757301</v>
      </c>
      <c r="I262" s="14">
        <f t="shared" ref="I262:I325" ca="1" si="130">ROUND(G262/H262,8)</f>
        <v>1.0076453400000001</v>
      </c>
      <c r="J262" s="13">
        <f t="shared" si="104"/>
        <v>3.3599999999999998E-2</v>
      </c>
      <c r="K262" s="29">
        <f t="shared" ref="K262:K325" si="131">IF(P261&gt;0,VLOOKUP(P261,X$12:AH$150,2),K261)</f>
        <v>44979</v>
      </c>
      <c r="L262" s="2">
        <f t="shared" ref="L262:L325" si="132">IF(A262&gt;K262,IF(NETWORKDAYS(K262,A262,$X$160:$X$544)-1=0,1,NETWORKDAYS(K262,A262,$X$160:$X$544)-1),0)</f>
        <v>15</v>
      </c>
      <c r="M262" s="17">
        <f t="shared" ref="M262:M325" si="133">IF(AND(L262=1,L261=1),1,IF(L262&gt;0,IF(L262=L261,L262+1,L262),0))</f>
        <v>15</v>
      </c>
      <c r="N262" s="12">
        <f t="shared" ref="N262:N325" si="134">ROUND((J262+1)^(M262/252),9)</f>
        <v>1.0019690699999999</v>
      </c>
      <c r="O262" s="12">
        <f t="shared" ref="O262:O325" ca="1" si="135">ROUND(I262*N262,9)</f>
        <v>1.0096294640000001</v>
      </c>
      <c r="P262" s="17">
        <f t="shared" ref="P262:P325" si="136">IF(VLOOKUP(A262,Y$12:AF$150,8)=VLOOKUP(A261,Y$12:AF$150,8),0,VLOOKUP(A262,Y$12:AF$150,8))</f>
        <v>0</v>
      </c>
      <c r="Q262" s="14">
        <f t="shared" ref="Q262:Q325" ca="1" si="137">TRUNC(((O262-1)*C262),8)</f>
        <v>9.6294640000000005</v>
      </c>
      <c r="R262" s="20">
        <f t="shared" si="99"/>
        <v>0</v>
      </c>
      <c r="S262" s="14">
        <f t="shared" ref="S262:S325" si="138">IF(R262&gt;0,TRUNC(R262*C262,8),0)</f>
        <v>0</v>
      </c>
      <c r="T262" s="4" t="str">
        <f t="shared" ref="T262:T325" si="139">IF(P261&gt;0,VLOOKUP(P261,X$12:AH$150,10),T261)</f>
        <v>J=</v>
      </c>
      <c r="U262" s="29">
        <f t="shared" ref="U262:U325" si="140">IF(P261&gt;0,VLOOKUP(P261,X$12:AH$150,11),U261)</f>
        <v>45005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112"/>
        <v>45001</v>
      </c>
      <c r="B263" s="90">
        <f t="shared" ca="1" si="125"/>
        <v>1010.274723</v>
      </c>
      <c r="C263" s="14">
        <f t="shared" si="126"/>
        <v>1000</v>
      </c>
      <c r="D263" s="63">
        <f t="shared" si="101"/>
        <v>44998</v>
      </c>
      <c r="E263" s="61">
        <f ca="1">IF(D263&lt;$B$1,VLOOKUP(D263,[1]DI!$A$4:$B$15000,2,FALSE),0)</f>
        <v>0.13650000000000001</v>
      </c>
      <c r="F263" s="14">
        <f t="shared" ca="1" si="127"/>
        <v>1.00050788</v>
      </c>
      <c r="G263" s="92">
        <f t="shared" ca="1" si="128"/>
        <v>1.13105945681762</v>
      </c>
      <c r="H263" s="92">
        <f t="shared" ca="1" si="129"/>
        <v>1.1219079342757301</v>
      </c>
      <c r="I263" s="14">
        <f t="shared" ca="1" si="130"/>
        <v>1.00815711</v>
      </c>
      <c r="J263" s="13">
        <f t="shared" si="104"/>
        <v>3.3599999999999998E-2</v>
      </c>
      <c r="K263" s="29">
        <f t="shared" si="131"/>
        <v>44979</v>
      </c>
      <c r="L263" s="2">
        <f t="shared" si="132"/>
        <v>16</v>
      </c>
      <c r="M263" s="17">
        <f t="shared" si="133"/>
        <v>16</v>
      </c>
      <c r="N263" s="12">
        <f t="shared" si="134"/>
        <v>1.0021004790000001</v>
      </c>
      <c r="O263" s="12">
        <f t="shared" ca="1" si="135"/>
        <v>1.010274723</v>
      </c>
      <c r="P263" s="17">
        <f t="shared" si="136"/>
        <v>0</v>
      </c>
      <c r="Q263" s="14">
        <f t="shared" ca="1" si="137"/>
        <v>10.274723</v>
      </c>
      <c r="R263" s="20">
        <f t="shared" si="99"/>
        <v>0</v>
      </c>
      <c r="S263" s="14">
        <f t="shared" si="138"/>
        <v>0</v>
      </c>
      <c r="T263" s="4" t="str">
        <f t="shared" si="139"/>
        <v>J=</v>
      </c>
      <c r="U263" s="29">
        <f t="shared" si="140"/>
        <v>45005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112"/>
        <v>45002</v>
      </c>
      <c r="B264" s="90">
        <f t="shared" ca="1" si="125"/>
        <v>1010.92038499</v>
      </c>
      <c r="C264" s="14">
        <f t="shared" si="126"/>
        <v>1000</v>
      </c>
      <c r="D264" s="63">
        <f t="shared" si="101"/>
        <v>44999</v>
      </c>
      <c r="E264" s="61">
        <f ca="1">IF(D264&lt;$B$1,VLOOKUP(D264,[1]DI!$A$4:$B$15000,2,FALSE),0)</f>
        <v>0.13650000000000001</v>
      </c>
      <c r="F264" s="14">
        <f t="shared" ca="1" si="127"/>
        <v>1.00050788</v>
      </c>
      <c r="G264" s="92">
        <f t="shared" ca="1" si="128"/>
        <v>1.13163389929455</v>
      </c>
      <c r="H264" s="92">
        <f t="shared" ca="1" si="129"/>
        <v>1.1219079342757301</v>
      </c>
      <c r="I264" s="14">
        <f t="shared" ca="1" si="130"/>
        <v>1.0086691299999999</v>
      </c>
      <c r="J264" s="13">
        <f t="shared" si="104"/>
        <v>3.3599999999999998E-2</v>
      </c>
      <c r="K264" s="29">
        <f t="shared" si="131"/>
        <v>44979</v>
      </c>
      <c r="L264" s="2">
        <f t="shared" si="132"/>
        <v>17</v>
      </c>
      <c r="M264" s="17">
        <f t="shared" si="133"/>
        <v>17</v>
      </c>
      <c r="N264" s="12">
        <f t="shared" si="134"/>
        <v>1.002231906</v>
      </c>
      <c r="O264" s="12">
        <f t="shared" ca="1" si="135"/>
        <v>1.0109203849999999</v>
      </c>
      <c r="P264" s="17">
        <f t="shared" si="136"/>
        <v>0</v>
      </c>
      <c r="Q264" s="14">
        <f t="shared" ca="1" si="137"/>
        <v>10.920384990000001</v>
      </c>
      <c r="R264" s="20">
        <f t="shared" si="99"/>
        <v>0</v>
      </c>
      <c r="S264" s="14">
        <f t="shared" si="138"/>
        <v>0</v>
      </c>
      <c r="T264" s="4" t="str">
        <f t="shared" si="139"/>
        <v>J=</v>
      </c>
      <c r="U264" s="29">
        <f t="shared" si="140"/>
        <v>45005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112"/>
        <v>45005</v>
      </c>
      <c r="B265" s="90">
        <f t="shared" ca="1" si="125"/>
        <v>1011.56645799</v>
      </c>
      <c r="C265" s="14">
        <f t="shared" si="126"/>
        <v>1000</v>
      </c>
      <c r="D265" s="63">
        <f t="shared" si="101"/>
        <v>45000</v>
      </c>
      <c r="E265" s="61">
        <f ca="1">IF(D265&lt;$B$1,VLOOKUP(D265,[1]DI!$A$4:$B$15000,2,FALSE),0)</f>
        <v>0.13650000000000001</v>
      </c>
      <c r="F265" s="14">
        <f t="shared" ca="1" si="127"/>
        <v>1.00050788</v>
      </c>
      <c r="G265" s="92">
        <f t="shared" ca="1" si="128"/>
        <v>1.13220863351932</v>
      </c>
      <c r="H265" s="92">
        <f t="shared" ca="1" si="129"/>
        <v>1.1219079342757301</v>
      </c>
      <c r="I265" s="14">
        <f t="shared" ca="1" si="130"/>
        <v>1.0091814100000001</v>
      </c>
      <c r="J265" s="13">
        <f t="shared" si="104"/>
        <v>3.3599999999999998E-2</v>
      </c>
      <c r="K265" s="29">
        <f t="shared" si="131"/>
        <v>44979</v>
      </c>
      <c r="L265" s="2">
        <f t="shared" si="132"/>
        <v>18</v>
      </c>
      <c r="M265" s="17">
        <f t="shared" si="133"/>
        <v>18</v>
      </c>
      <c r="N265" s="12">
        <f t="shared" si="134"/>
        <v>1.0023633489999999</v>
      </c>
      <c r="O265" s="12">
        <f t="shared" ca="1" si="135"/>
        <v>1.0115664579999999</v>
      </c>
      <c r="P265" s="17">
        <f t="shared" si="136"/>
        <v>12</v>
      </c>
      <c r="Q265" s="14">
        <f t="shared" ca="1" si="137"/>
        <v>11.56645799</v>
      </c>
      <c r="R265" s="20">
        <f t="shared" si="99"/>
        <v>0</v>
      </c>
      <c r="S265" s="14">
        <f t="shared" si="138"/>
        <v>0</v>
      </c>
      <c r="T265" s="4" t="str">
        <f t="shared" si="139"/>
        <v>J=</v>
      </c>
      <c r="U265" s="29">
        <f t="shared" si="140"/>
        <v>45005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112"/>
        <v>45006</v>
      </c>
      <c r="B266" s="90">
        <f t="shared" ca="1" si="125"/>
        <v>1000.63909799</v>
      </c>
      <c r="C266" s="14">
        <f t="shared" si="126"/>
        <v>1000</v>
      </c>
      <c r="D266" s="63">
        <f t="shared" si="101"/>
        <v>45001</v>
      </c>
      <c r="E266" s="61">
        <f ca="1">IF(D266&lt;$B$1,VLOOKUP(D266,[1]DI!$A$4:$B$15000,2,FALSE),0)</f>
        <v>0.13650000000000001</v>
      </c>
      <c r="F266" s="14">
        <f t="shared" ca="1" si="127"/>
        <v>1.00050788</v>
      </c>
      <c r="G266" s="92">
        <f t="shared" ca="1" si="128"/>
        <v>1.13278365964011</v>
      </c>
      <c r="H266" s="92">
        <f t="shared" ca="1" si="129"/>
        <v>1.13220863351932</v>
      </c>
      <c r="I266" s="14">
        <f t="shared" ca="1" si="130"/>
        <v>1.00050788</v>
      </c>
      <c r="J266" s="13">
        <f t="shared" si="104"/>
        <v>3.3599999999999998E-2</v>
      </c>
      <c r="K266" s="29">
        <f t="shared" si="131"/>
        <v>45005</v>
      </c>
      <c r="L266" s="2">
        <f t="shared" si="132"/>
        <v>1</v>
      </c>
      <c r="M266" s="17">
        <f t="shared" si="133"/>
        <v>1</v>
      </c>
      <c r="N266" s="12">
        <f t="shared" si="134"/>
        <v>1.0001311509999999</v>
      </c>
      <c r="O266" s="12">
        <f t="shared" ca="1" si="135"/>
        <v>1.0006390979999999</v>
      </c>
      <c r="P266" s="17">
        <f t="shared" si="136"/>
        <v>0</v>
      </c>
      <c r="Q266" s="14">
        <f t="shared" ca="1" si="137"/>
        <v>0.63909799</v>
      </c>
      <c r="R266" s="20">
        <f t="shared" si="99"/>
        <v>0</v>
      </c>
      <c r="S266" s="14">
        <f t="shared" si="138"/>
        <v>0</v>
      </c>
      <c r="T266" s="4" t="str">
        <f t="shared" si="139"/>
        <v>J=</v>
      </c>
      <c r="U266" s="29">
        <f t="shared" si="140"/>
        <v>45034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112"/>
        <v>45007</v>
      </c>
      <c r="B267" s="90">
        <f t="shared" ca="1" si="125"/>
        <v>1001.278606</v>
      </c>
      <c r="C267" s="14">
        <f t="shared" si="126"/>
        <v>1000</v>
      </c>
      <c r="D267" s="63">
        <f t="shared" si="101"/>
        <v>45002</v>
      </c>
      <c r="E267" s="61">
        <f ca="1">IF(D267&lt;$B$1,VLOOKUP(D267,[1]DI!$A$4:$B$15000,2,FALSE),0)</f>
        <v>0.13650000000000001</v>
      </c>
      <c r="F267" s="14">
        <f t="shared" ca="1" si="127"/>
        <v>1.00050788</v>
      </c>
      <c r="G267" s="92">
        <f t="shared" ca="1" si="128"/>
        <v>1.13335897780517</v>
      </c>
      <c r="H267" s="92">
        <f t="shared" ca="1" si="129"/>
        <v>1.13220863351932</v>
      </c>
      <c r="I267" s="14">
        <f t="shared" ca="1" si="130"/>
        <v>1.00101602</v>
      </c>
      <c r="J267" s="13">
        <f t="shared" si="104"/>
        <v>3.3599999999999998E-2</v>
      </c>
      <c r="K267" s="29">
        <f t="shared" si="131"/>
        <v>45005</v>
      </c>
      <c r="L267" s="2">
        <f t="shared" si="132"/>
        <v>2</v>
      </c>
      <c r="M267" s="17">
        <f t="shared" si="133"/>
        <v>2</v>
      </c>
      <c r="N267" s="12">
        <f t="shared" si="134"/>
        <v>1.000262319</v>
      </c>
      <c r="O267" s="12">
        <f t="shared" ca="1" si="135"/>
        <v>1.0012786060000001</v>
      </c>
      <c r="P267" s="17">
        <f t="shared" si="136"/>
        <v>0</v>
      </c>
      <c r="Q267" s="14">
        <f t="shared" ca="1" si="137"/>
        <v>1.2786059999999999</v>
      </c>
      <c r="R267" s="20">
        <f t="shared" si="99"/>
        <v>0</v>
      </c>
      <c r="S267" s="14">
        <f t="shared" si="138"/>
        <v>0</v>
      </c>
      <c r="T267" s="4" t="str">
        <f t="shared" si="139"/>
        <v>J=</v>
      </c>
      <c r="U267" s="29">
        <f t="shared" si="140"/>
        <v>45034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112"/>
        <v>45008</v>
      </c>
      <c r="B268" s="90">
        <f t="shared" ca="1" si="125"/>
        <v>1001.91851399</v>
      </c>
      <c r="C268" s="14">
        <f t="shared" si="126"/>
        <v>1000</v>
      </c>
      <c r="D268" s="63">
        <f t="shared" si="101"/>
        <v>45005</v>
      </c>
      <c r="E268" s="61">
        <f ca="1">IF(D268&lt;$B$1,VLOOKUP(D268,[1]DI!$A$4:$B$15000,2,FALSE),0)</f>
        <v>0.13650000000000001</v>
      </c>
      <c r="F268" s="14">
        <f t="shared" ca="1" si="127"/>
        <v>1.00050788</v>
      </c>
      <c r="G268" s="92">
        <f t="shared" ca="1" si="128"/>
        <v>1.13393458816282</v>
      </c>
      <c r="H268" s="92">
        <f t="shared" ca="1" si="129"/>
        <v>1.13220863351932</v>
      </c>
      <c r="I268" s="14">
        <f t="shared" ca="1" si="130"/>
        <v>1.00152441</v>
      </c>
      <c r="J268" s="13">
        <f t="shared" si="104"/>
        <v>3.3599999999999998E-2</v>
      </c>
      <c r="K268" s="29">
        <f t="shared" si="131"/>
        <v>45005</v>
      </c>
      <c r="L268" s="2">
        <f t="shared" si="132"/>
        <v>3</v>
      </c>
      <c r="M268" s="17">
        <f t="shared" si="133"/>
        <v>3</v>
      </c>
      <c r="N268" s="12">
        <f t="shared" si="134"/>
        <v>1.000393504</v>
      </c>
      <c r="O268" s="12">
        <f t="shared" ca="1" si="135"/>
        <v>1.001918514</v>
      </c>
      <c r="P268" s="17">
        <f t="shared" si="136"/>
        <v>0</v>
      </c>
      <c r="Q268" s="14">
        <f t="shared" ca="1" si="137"/>
        <v>1.9185139899999999</v>
      </c>
      <c r="R268" s="20">
        <f t="shared" ref="R268:R331" si="141">IF($P268&gt;0,VLOOKUP($P268,$X$12:$AD$150,7),0)</f>
        <v>0</v>
      </c>
      <c r="S268" s="14">
        <f t="shared" si="138"/>
        <v>0</v>
      </c>
      <c r="T268" s="4" t="str">
        <f t="shared" si="139"/>
        <v>J=</v>
      </c>
      <c r="U268" s="29">
        <f t="shared" si="140"/>
        <v>45034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112"/>
        <v>45009</v>
      </c>
      <c r="B269" s="90">
        <f t="shared" ca="1" si="125"/>
        <v>1002.55884399</v>
      </c>
      <c r="C269" s="14">
        <f t="shared" si="126"/>
        <v>1000</v>
      </c>
      <c r="D269" s="63">
        <f t="shared" ref="D269:D332" si="142">WORKDAY($A269,-3,$X$160:$X$544)</f>
        <v>45006</v>
      </c>
      <c r="E269" s="61">
        <f ca="1">IF(D269&lt;$B$1,VLOOKUP(D269,[1]DI!$A$4:$B$15000,2,FALSE),0)</f>
        <v>0.13650000000000001</v>
      </c>
      <c r="F269" s="14">
        <f t="shared" ca="1" si="127"/>
        <v>1.00050788</v>
      </c>
      <c r="G269" s="92">
        <f t="shared" ca="1" si="128"/>
        <v>1.1345104908614601</v>
      </c>
      <c r="H269" s="92">
        <f t="shared" ca="1" si="129"/>
        <v>1.13220863351932</v>
      </c>
      <c r="I269" s="14">
        <f t="shared" ca="1" si="130"/>
        <v>1.00203307</v>
      </c>
      <c r="J269" s="13">
        <f t="shared" ref="J269:J332" si="143">J268</f>
        <v>3.3599999999999998E-2</v>
      </c>
      <c r="K269" s="29">
        <f t="shared" si="131"/>
        <v>45005</v>
      </c>
      <c r="L269" s="2">
        <f t="shared" si="132"/>
        <v>4</v>
      </c>
      <c r="M269" s="17">
        <f t="shared" si="133"/>
        <v>4</v>
      </c>
      <c r="N269" s="12">
        <f t="shared" si="134"/>
        <v>1.0005247070000001</v>
      </c>
      <c r="O269" s="12">
        <f t="shared" ca="1" si="135"/>
        <v>1.0025588439999999</v>
      </c>
      <c r="P269" s="17">
        <f t="shared" si="136"/>
        <v>0</v>
      </c>
      <c r="Q269" s="14">
        <f t="shared" ca="1" si="137"/>
        <v>2.5588439900000002</v>
      </c>
      <c r="R269" s="20">
        <f t="shared" si="141"/>
        <v>0</v>
      </c>
      <c r="S269" s="14">
        <f t="shared" si="138"/>
        <v>0</v>
      </c>
      <c r="T269" s="4" t="str">
        <f t="shared" si="139"/>
        <v>J=</v>
      </c>
      <c r="U269" s="29">
        <f t="shared" si="140"/>
        <v>45034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44">WORKDAY($A269,1,$X$166:$X$544)</f>
        <v>45012</v>
      </c>
      <c r="B270" s="90">
        <f t="shared" ca="1" si="125"/>
        <v>1003.199573</v>
      </c>
      <c r="C270" s="14">
        <f t="shared" si="126"/>
        <v>1000</v>
      </c>
      <c r="D270" s="63">
        <f t="shared" si="142"/>
        <v>45007</v>
      </c>
      <c r="E270" s="61">
        <f ca="1">IF(D270&lt;$B$1,VLOOKUP(D270,[1]DI!$A$4:$B$15000,2,FALSE),0)</f>
        <v>0.13650000000000001</v>
      </c>
      <c r="F270" s="14">
        <f t="shared" ca="1" si="127"/>
        <v>1.00050788</v>
      </c>
      <c r="G270" s="92">
        <f t="shared" ca="1" si="128"/>
        <v>1.1350866860495601</v>
      </c>
      <c r="H270" s="92">
        <f t="shared" ca="1" si="129"/>
        <v>1.13220863351932</v>
      </c>
      <c r="I270" s="14">
        <f t="shared" ca="1" si="130"/>
        <v>1.0025419799999999</v>
      </c>
      <c r="J270" s="13">
        <f t="shared" si="143"/>
        <v>3.3599999999999998E-2</v>
      </c>
      <c r="K270" s="29">
        <f t="shared" si="131"/>
        <v>45005</v>
      </c>
      <c r="L270" s="2">
        <f t="shared" si="132"/>
        <v>5</v>
      </c>
      <c r="M270" s="17">
        <f t="shared" si="133"/>
        <v>5</v>
      </c>
      <c r="N270" s="12">
        <f t="shared" si="134"/>
        <v>1.0006559260000001</v>
      </c>
      <c r="O270" s="12">
        <f t="shared" ca="1" si="135"/>
        <v>1.0031995730000001</v>
      </c>
      <c r="P270" s="17">
        <f t="shared" si="136"/>
        <v>0</v>
      </c>
      <c r="Q270" s="14">
        <f t="shared" ca="1" si="137"/>
        <v>3.199573</v>
      </c>
      <c r="R270" s="20">
        <f t="shared" si="141"/>
        <v>0</v>
      </c>
      <c r="S270" s="14">
        <f t="shared" si="138"/>
        <v>0</v>
      </c>
      <c r="T270" s="4" t="str">
        <f t="shared" si="139"/>
        <v>J=</v>
      </c>
      <c r="U270" s="29">
        <f t="shared" si="140"/>
        <v>45034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44"/>
        <v>45013</v>
      </c>
      <c r="B271" s="90">
        <f t="shared" ca="1" si="125"/>
        <v>1003.84071499</v>
      </c>
      <c r="C271" s="14">
        <f t="shared" si="126"/>
        <v>1000</v>
      </c>
      <c r="D271" s="63">
        <f t="shared" si="142"/>
        <v>45008</v>
      </c>
      <c r="E271" s="61">
        <f ca="1">IF(D271&lt;$B$1,VLOOKUP(D271,[1]DI!$A$4:$B$15000,2,FALSE),0)</f>
        <v>0.13650000000000001</v>
      </c>
      <c r="F271" s="14">
        <f t="shared" ca="1" si="127"/>
        <v>1.00050788</v>
      </c>
      <c r="G271" s="92">
        <f t="shared" ca="1" si="128"/>
        <v>1.13566317387567</v>
      </c>
      <c r="H271" s="92">
        <f t="shared" ca="1" si="129"/>
        <v>1.13220863351932</v>
      </c>
      <c r="I271" s="14">
        <f t="shared" ca="1" si="130"/>
        <v>1.0030511499999999</v>
      </c>
      <c r="J271" s="13">
        <f t="shared" si="143"/>
        <v>3.3599999999999998E-2</v>
      </c>
      <c r="K271" s="29">
        <f t="shared" si="131"/>
        <v>45005</v>
      </c>
      <c r="L271" s="2">
        <f t="shared" si="132"/>
        <v>6</v>
      </c>
      <c r="M271" s="17">
        <f t="shared" si="133"/>
        <v>6</v>
      </c>
      <c r="N271" s="12">
        <f t="shared" si="134"/>
        <v>1.000787163</v>
      </c>
      <c r="O271" s="12">
        <f t="shared" ca="1" si="135"/>
        <v>1.0038407149999999</v>
      </c>
      <c r="P271" s="17">
        <f t="shared" si="136"/>
        <v>0</v>
      </c>
      <c r="Q271" s="14">
        <f t="shared" ca="1" si="137"/>
        <v>3.8407149899999999</v>
      </c>
      <c r="R271" s="20">
        <f t="shared" si="141"/>
        <v>0</v>
      </c>
      <c r="S271" s="14">
        <f t="shared" si="138"/>
        <v>0</v>
      </c>
      <c r="T271" s="4" t="str">
        <f t="shared" si="139"/>
        <v>J=</v>
      </c>
      <c r="U271" s="29">
        <f t="shared" si="140"/>
        <v>45034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44"/>
        <v>45014</v>
      </c>
      <c r="B272" s="90">
        <f t="shared" ca="1" si="125"/>
        <v>1004.48226699</v>
      </c>
      <c r="C272" s="14">
        <f t="shared" si="126"/>
        <v>1000</v>
      </c>
      <c r="D272" s="63">
        <f t="shared" si="142"/>
        <v>45009</v>
      </c>
      <c r="E272" s="61">
        <f ca="1">IF(D272&lt;$B$1,VLOOKUP(D272,[1]DI!$A$4:$B$15000,2,FALSE),0)</f>
        <v>0.13650000000000001</v>
      </c>
      <c r="F272" s="14">
        <f t="shared" ca="1" si="127"/>
        <v>1.00050788</v>
      </c>
      <c r="G272" s="92">
        <f t="shared" ca="1" si="128"/>
        <v>1.1362399544884201</v>
      </c>
      <c r="H272" s="92">
        <f t="shared" ca="1" si="129"/>
        <v>1.13220863351932</v>
      </c>
      <c r="I272" s="14">
        <f t="shared" ca="1" si="130"/>
        <v>1.00356058</v>
      </c>
      <c r="J272" s="13">
        <f t="shared" si="143"/>
        <v>3.3599999999999998E-2</v>
      </c>
      <c r="K272" s="29">
        <f t="shared" si="131"/>
        <v>45005</v>
      </c>
      <c r="L272" s="2">
        <f t="shared" si="132"/>
        <v>7</v>
      </c>
      <c r="M272" s="17">
        <f t="shared" si="133"/>
        <v>7</v>
      </c>
      <c r="N272" s="12">
        <f t="shared" si="134"/>
        <v>1.0009184170000001</v>
      </c>
      <c r="O272" s="12">
        <f t="shared" ca="1" si="135"/>
        <v>1.004482267</v>
      </c>
      <c r="P272" s="17">
        <f t="shared" si="136"/>
        <v>0</v>
      </c>
      <c r="Q272" s="14">
        <f t="shared" ca="1" si="137"/>
        <v>4.4822669900000003</v>
      </c>
      <c r="R272" s="20">
        <f t="shared" si="141"/>
        <v>0</v>
      </c>
      <c r="S272" s="14">
        <f t="shared" si="138"/>
        <v>0</v>
      </c>
      <c r="T272" s="4" t="str">
        <f t="shared" si="139"/>
        <v>J=</v>
      </c>
      <c r="U272" s="29">
        <f t="shared" si="140"/>
        <v>45034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44"/>
        <v>45015</v>
      </c>
      <c r="B273" s="90">
        <f t="shared" ca="1" si="125"/>
        <v>1005.124232</v>
      </c>
      <c r="C273" s="14">
        <f t="shared" si="126"/>
        <v>1000</v>
      </c>
      <c r="D273" s="63">
        <f t="shared" si="142"/>
        <v>45012</v>
      </c>
      <c r="E273" s="61">
        <f ca="1">IF(D273&lt;$B$1,VLOOKUP(D273,[1]DI!$A$4:$B$15000,2,FALSE),0)</f>
        <v>0.13650000000000001</v>
      </c>
      <c r="F273" s="14">
        <f t="shared" ca="1" si="127"/>
        <v>1.00050788</v>
      </c>
      <c r="G273" s="92">
        <f t="shared" ca="1" si="128"/>
        <v>1.13681702803651</v>
      </c>
      <c r="H273" s="92">
        <f t="shared" ca="1" si="129"/>
        <v>1.13220863351932</v>
      </c>
      <c r="I273" s="14">
        <f t="shared" ca="1" si="130"/>
        <v>1.0040702699999999</v>
      </c>
      <c r="J273" s="13">
        <f t="shared" si="143"/>
        <v>3.3599999999999998E-2</v>
      </c>
      <c r="K273" s="29">
        <f t="shared" si="131"/>
        <v>45005</v>
      </c>
      <c r="L273" s="2">
        <f t="shared" si="132"/>
        <v>8</v>
      </c>
      <c r="M273" s="17">
        <f t="shared" si="133"/>
        <v>8</v>
      </c>
      <c r="N273" s="12">
        <f t="shared" si="134"/>
        <v>1.001049689</v>
      </c>
      <c r="O273" s="12">
        <f t="shared" ca="1" si="135"/>
        <v>1.005124232</v>
      </c>
      <c r="P273" s="17">
        <f t="shared" si="136"/>
        <v>0</v>
      </c>
      <c r="Q273" s="14">
        <f t="shared" ca="1" si="137"/>
        <v>5.1242320000000001</v>
      </c>
      <c r="R273" s="20">
        <f t="shared" si="141"/>
        <v>0</v>
      </c>
      <c r="S273" s="14">
        <f t="shared" si="138"/>
        <v>0</v>
      </c>
      <c r="T273" s="4" t="str">
        <f t="shared" si="139"/>
        <v>J=</v>
      </c>
      <c r="U273" s="29">
        <f t="shared" si="140"/>
        <v>45034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44"/>
        <v>45016</v>
      </c>
      <c r="B274" s="90">
        <f t="shared" ca="1" si="125"/>
        <v>1005.76660599</v>
      </c>
      <c r="C274" s="14">
        <f t="shared" si="126"/>
        <v>1000</v>
      </c>
      <c r="D274" s="63">
        <f t="shared" si="142"/>
        <v>45013</v>
      </c>
      <c r="E274" s="61">
        <f ca="1">IF(D274&lt;$B$1,VLOOKUP(D274,[1]DI!$A$4:$B$15000,2,FALSE),0)</f>
        <v>0.13650000000000001</v>
      </c>
      <c r="F274" s="14">
        <f t="shared" ca="1" si="127"/>
        <v>1.00050788</v>
      </c>
      <c r="G274" s="92">
        <f t="shared" ca="1" si="128"/>
        <v>1.13739439466871</v>
      </c>
      <c r="H274" s="92">
        <f t="shared" ca="1" si="129"/>
        <v>1.13220863351932</v>
      </c>
      <c r="I274" s="14">
        <f t="shared" ca="1" si="130"/>
        <v>1.00458022</v>
      </c>
      <c r="J274" s="13">
        <f t="shared" si="143"/>
        <v>3.3599999999999998E-2</v>
      </c>
      <c r="K274" s="29">
        <f t="shared" si="131"/>
        <v>45005</v>
      </c>
      <c r="L274" s="2">
        <f t="shared" si="132"/>
        <v>9</v>
      </c>
      <c r="M274" s="17">
        <f t="shared" si="133"/>
        <v>9</v>
      </c>
      <c r="N274" s="12">
        <f t="shared" si="134"/>
        <v>1.001180977</v>
      </c>
      <c r="O274" s="12">
        <f t="shared" ca="1" si="135"/>
        <v>1.0057666059999999</v>
      </c>
      <c r="P274" s="17">
        <f t="shared" si="136"/>
        <v>0</v>
      </c>
      <c r="Q274" s="14">
        <f t="shared" ca="1" si="137"/>
        <v>5.7666059900000004</v>
      </c>
      <c r="R274" s="20">
        <f t="shared" si="141"/>
        <v>0</v>
      </c>
      <c r="S274" s="14">
        <f t="shared" si="138"/>
        <v>0</v>
      </c>
      <c r="T274" s="4" t="str">
        <f t="shared" si="139"/>
        <v>J=</v>
      </c>
      <c r="U274" s="29">
        <f t="shared" si="140"/>
        <v>45034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44"/>
        <v>45019</v>
      </c>
      <c r="B275" s="90">
        <f t="shared" ca="1" si="125"/>
        <v>1006.409383</v>
      </c>
      <c r="C275" s="14">
        <f t="shared" si="126"/>
        <v>1000</v>
      </c>
      <c r="D275" s="63">
        <f t="shared" si="142"/>
        <v>45014</v>
      </c>
      <c r="E275" s="61">
        <f ca="1">IF(D275&lt;$B$1,VLOOKUP(D275,[1]DI!$A$4:$B$15000,2,FALSE),0)</f>
        <v>0.13650000000000001</v>
      </c>
      <c r="F275" s="14">
        <f t="shared" ca="1" si="127"/>
        <v>1.00050788</v>
      </c>
      <c r="G275" s="92">
        <f t="shared" ca="1" si="128"/>
        <v>1.1379720545338701</v>
      </c>
      <c r="H275" s="92">
        <f t="shared" ca="1" si="129"/>
        <v>1.13220863351932</v>
      </c>
      <c r="I275" s="14">
        <f t="shared" ca="1" si="130"/>
        <v>1.0050904199999999</v>
      </c>
      <c r="J275" s="13">
        <f t="shared" si="143"/>
        <v>3.3599999999999998E-2</v>
      </c>
      <c r="K275" s="29">
        <f t="shared" si="131"/>
        <v>45005</v>
      </c>
      <c r="L275" s="2">
        <f t="shared" si="132"/>
        <v>10</v>
      </c>
      <c r="M275" s="17">
        <f t="shared" si="133"/>
        <v>10</v>
      </c>
      <c r="N275" s="12">
        <f t="shared" si="134"/>
        <v>1.0013122830000001</v>
      </c>
      <c r="O275" s="12">
        <f t="shared" ca="1" si="135"/>
        <v>1.006409383</v>
      </c>
      <c r="P275" s="17">
        <f t="shared" si="136"/>
        <v>0</v>
      </c>
      <c r="Q275" s="14">
        <f t="shared" ca="1" si="137"/>
        <v>6.4093830000000001</v>
      </c>
      <c r="R275" s="20">
        <f t="shared" si="141"/>
        <v>0</v>
      </c>
      <c r="S275" s="14">
        <f t="shared" si="138"/>
        <v>0</v>
      </c>
      <c r="T275" s="4" t="str">
        <f t="shared" si="139"/>
        <v>J=</v>
      </c>
      <c r="U275" s="29">
        <f t="shared" si="140"/>
        <v>45034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44"/>
        <v>45020</v>
      </c>
      <c r="B276" s="90">
        <f t="shared" ca="1" si="125"/>
        <v>1007.05258099</v>
      </c>
      <c r="C276" s="14">
        <f t="shared" si="126"/>
        <v>1000</v>
      </c>
      <c r="D276" s="63">
        <f t="shared" si="142"/>
        <v>45015</v>
      </c>
      <c r="E276" s="61">
        <f ca="1">IF(D276&lt;$B$1,VLOOKUP(D276,[1]DI!$A$4:$B$15000,2,FALSE),0)</f>
        <v>0.13650000000000001</v>
      </c>
      <c r="F276" s="14">
        <f t="shared" ca="1" si="127"/>
        <v>1.00050788</v>
      </c>
      <c r="G276" s="92">
        <f t="shared" ca="1" si="128"/>
        <v>1.1385500077809301</v>
      </c>
      <c r="H276" s="92">
        <f t="shared" ca="1" si="129"/>
        <v>1.13220863351932</v>
      </c>
      <c r="I276" s="14">
        <f t="shared" ca="1" si="130"/>
        <v>1.00560089</v>
      </c>
      <c r="J276" s="13">
        <f t="shared" si="143"/>
        <v>3.3599999999999998E-2</v>
      </c>
      <c r="K276" s="29">
        <f t="shared" si="131"/>
        <v>45005</v>
      </c>
      <c r="L276" s="2">
        <f t="shared" si="132"/>
        <v>11</v>
      </c>
      <c r="M276" s="17">
        <f t="shared" si="133"/>
        <v>11</v>
      </c>
      <c r="N276" s="12">
        <f t="shared" si="134"/>
        <v>1.001443606</v>
      </c>
      <c r="O276" s="12">
        <f t="shared" ca="1" si="135"/>
        <v>1.0070525809999999</v>
      </c>
      <c r="P276" s="17">
        <f t="shared" si="136"/>
        <v>0</v>
      </c>
      <c r="Q276" s="14">
        <f t="shared" ca="1" si="137"/>
        <v>7.05258099</v>
      </c>
      <c r="R276" s="20">
        <f t="shared" si="141"/>
        <v>0</v>
      </c>
      <c r="S276" s="14">
        <f t="shared" si="138"/>
        <v>0</v>
      </c>
      <c r="T276" s="4" t="str">
        <f t="shared" si="139"/>
        <v>J=</v>
      </c>
      <c r="U276" s="29">
        <f t="shared" si="140"/>
        <v>45034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44"/>
        <v>45021</v>
      </c>
      <c r="B277" s="90">
        <f t="shared" ca="1" si="125"/>
        <v>1007.696181</v>
      </c>
      <c r="C277" s="14">
        <f t="shared" si="126"/>
        <v>1000</v>
      </c>
      <c r="D277" s="63">
        <f t="shared" si="142"/>
        <v>45016</v>
      </c>
      <c r="E277" s="61">
        <f ca="1">IF(D277&lt;$B$1,VLOOKUP(D277,[1]DI!$A$4:$B$15000,2,FALSE),0)</f>
        <v>0.13650000000000001</v>
      </c>
      <c r="F277" s="14">
        <f t="shared" ca="1" si="127"/>
        <v>1.00050788</v>
      </c>
      <c r="G277" s="92">
        <f t="shared" ca="1" si="128"/>
        <v>1.1391282545588799</v>
      </c>
      <c r="H277" s="92">
        <f t="shared" ca="1" si="129"/>
        <v>1.13220863351932</v>
      </c>
      <c r="I277" s="14">
        <f t="shared" ca="1" si="130"/>
        <v>1.00611161</v>
      </c>
      <c r="J277" s="13">
        <f t="shared" si="143"/>
        <v>3.3599999999999998E-2</v>
      </c>
      <c r="K277" s="29">
        <f t="shared" si="131"/>
        <v>45005</v>
      </c>
      <c r="L277" s="2">
        <f t="shared" si="132"/>
        <v>12</v>
      </c>
      <c r="M277" s="17">
        <f t="shared" si="133"/>
        <v>12</v>
      </c>
      <c r="N277" s="12">
        <f t="shared" si="134"/>
        <v>1.0015749460000001</v>
      </c>
      <c r="O277" s="12">
        <f t="shared" ca="1" si="135"/>
        <v>1.007696181</v>
      </c>
      <c r="P277" s="17">
        <f t="shared" si="136"/>
        <v>0</v>
      </c>
      <c r="Q277" s="14">
        <f t="shared" ca="1" si="137"/>
        <v>7.6961810000000002</v>
      </c>
      <c r="R277" s="20">
        <f t="shared" si="141"/>
        <v>0</v>
      </c>
      <c r="S277" s="14">
        <f t="shared" si="138"/>
        <v>0</v>
      </c>
      <c r="T277" s="4" t="str">
        <f t="shared" si="139"/>
        <v>J=</v>
      </c>
      <c r="U277" s="29">
        <f t="shared" si="140"/>
        <v>45034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44"/>
        <v>45022</v>
      </c>
      <c r="B278" s="90">
        <f t="shared" ca="1" si="125"/>
        <v>1008.340204</v>
      </c>
      <c r="C278" s="14">
        <f t="shared" si="126"/>
        <v>1000</v>
      </c>
      <c r="D278" s="63">
        <f t="shared" si="142"/>
        <v>45019</v>
      </c>
      <c r="E278" s="61">
        <f ca="1">IF(D278&lt;$B$1,VLOOKUP(D278,[1]DI!$A$4:$B$15000,2,FALSE),0)</f>
        <v>0.13650000000000001</v>
      </c>
      <c r="F278" s="14">
        <f t="shared" ca="1" si="127"/>
        <v>1.00050788</v>
      </c>
      <c r="G278" s="92">
        <f t="shared" ca="1" si="128"/>
        <v>1.13970679501681</v>
      </c>
      <c r="H278" s="92">
        <f t="shared" ca="1" si="129"/>
        <v>1.13220863351932</v>
      </c>
      <c r="I278" s="14">
        <f t="shared" ca="1" si="130"/>
        <v>1.0066226</v>
      </c>
      <c r="J278" s="13">
        <f t="shared" si="143"/>
        <v>3.3599999999999998E-2</v>
      </c>
      <c r="K278" s="29">
        <f t="shared" si="131"/>
        <v>45005</v>
      </c>
      <c r="L278" s="2">
        <f t="shared" si="132"/>
        <v>13</v>
      </c>
      <c r="M278" s="17">
        <f t="shared" si="133"/>
        <v>13</v>
      </c>
      <c r="N278" s="12">
        <f t="shared" si="134"/>
        <v>1.001706304</v>
      </c>
      <c r="O278" s="12">
        <f t="shared" ca="1" si="135"/>
        <v>1.008340204</v>
      </c>
      <c r="P278" s="17">
        <f t="shared" si="136"/>
        <v>0</v>
      </c>
      <c r="Q278" s="14">
        <f t="shared" ca="1" si="137"/>
        <v>8.340204</v>
      </c>
      <c r="R278" s="20">
        <f t="shared" si="141"/>
        <v>0</v>
      </c>
      <c r="S278" s="14">
        <f t="shared" si="138"/>
        <v>0</v>
      </c>
      <c r="T278" s="4" t="str">
        <f t="shared" si="139"/>
        <v>J=</v>
      </c>
      <c r="U278" s="29">
        <f t="shared" si="140"/>
        <v>45034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44"/>
        <v>45026</v>
      </c>
      <c r="B279" s="90">
        <f t="shared" ca="1" si="125"/>
        <v>1008.984628</v>
      </c>
      <c r="C279" s="14">
        <f t="shared" si="126"/>
        <v>1000</v>
      </c>
      <c r="D279" s="63">
        <f t="shared" si="142"/>
        <v>45020</v>
      </c>
      <c r="E279" s="61">
        <f ca="1">IF(D279&lt;$B$1,VLOOKUP(D279,[1]DI!$A$4:$B$15000,2,FALSE),0)</f>
        <v>0.13650000000000001</v>
      </c>
      <c r="F279" s="14">
        <f t="shared" ca="1" si="127"/>
        <v>1.00050788</v>
      </c>
      <c r="G279" s="92">
        <f t="shared" ca="1" si="128"/>
        <v>1.1402856293038599</v>
      </c>
      <c r="H279" s="92">
        <f t="shared" ca="1" si="129"/>
        <v>1.13220863351932</v>
      </c>
      <c r="I279" s="14">
        <f t="shared" ca="1" si="130"/>
        <v>1.0071338400000001</v>
      </c>
      <c r="J279" s="13">
        <f t="shared" si="143"/>
        <v>3.3599999999999998E-2</v>
      </c>
      <c r="K279" s="29">
        <f t="shared" si="131"/>
        <v>45005</v>
      </c>
      <c r="L279" s="2">
        <f t="shared" si="132"/>
        <v>14</v>
      </c>
      <c r="M279" s="17">
        <f t="shared" si="133"/>
        <v>14</v>
      </c>
      <c r="N279" s="12">
        <f t="shared" si="134"/>
        <v>1.001837678</v>
      </c>
      <c r="O279" s="12">
        <f t="shared" ca="1" si="135"/>
        <v>1.0089846280000001</v>
      </c>
      <c r="P279" s="17">
        <f t="shared" si="136"/>
        <v>0</v>
      </c>
      <c r="Q279" s="14">
        <f t="shared" ca="1" si="137"/>
        <v>8.9846280000000007</v>
      </c>
      <c r="R279" s="20">
        <f t="shared" si="141"/>
        <v>0</v>
      </c>
      <c r="S279" s="14">
        <f t="shared" si="138"/>
        <v>0</v>
      </c>
      <c r="T279" s="4" t="str">
        <f t="shared" si="139"/>
        <v>J=</v>
      </c>
      <c r="U279" s="29">
        <f t="shared" si="140"/>
        <v>45034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44"/>
        <v>45027</v>
      </c>
      <c r="B280" s="90">
        <f t="shared" ca="1" si="125"/>
        <v>1009.629464</v>
      </c>
      <c r="C280" s="14">
        <f t="shared" si="126"/>
        <v>1000</v>
      </c>
      <c r="D280" s="63">
        <f t="shared" si="142"/>
        <v>45021</v>
      </c>
      <c r="E280" s="61">
        <f ca="1">IF(D280&lt;$B$1,VLOOKUP(D280,[1]DI!$A$4:$B$15000,2,FALSE),0)</f>
        <v>0.13650000000000001</v>
      </c>
      <c r="F280" s="14">
        <f t="shared" ca="1" si="127"/>
        <v>1.00050788</v>
      </c>
      <c r="G280" s="92">
        <f t="shared" ca="1" si="128"/>
        <v>1.1408647575692701</v>
      </c>
      <c r="H280" s="92">
        <f t="shared" ca="1" si="129"/>
        <v>1.13220863351932</v>
      </c>
      <c r="I280" s="14">
        <f t="shared" ca="1" si="130"/>
        <v>1.0076453400000001</v>
      </c>
      <c r="J280" s="13">
        <f t="shared" si="143"/>
        <v>3.3599999999999998E-2</v>
      </c>
      <c r="K280" s="29">
        <f t="shared" si="131"/>
        <v>45005</v>
      </c>
      <c r="L280" s="2">
        <f t="shared" si="132"/>
        <v>15</v>
      </c>
      <c r="M280" s="17">
        <f t="shared" si="133"/>
        <v>15</v>
      </c>
      <c r="N280" s="12">
        <f t="shared" si="134"/>
        <v>1.0019690699999999</v>
      </c>
      <c r="O280" s="12">
        <f t="shared" ca="1" si="135"/>
        <v>1.0096294640000001</v>
      </c>
      <c r="P280" s="17">
        <f t="shared" si="136"/>
        <v>0</v>
      </c>
      <c r="Q280" s="14">
        <f t="shared" ca="1" si="137"/>
        <v>9.6294640000000005</v>
      </c>
      <c r="R280" s="20">
        <f t="shared" si="141"/>
        <v>0</v>
      </c>
      <c r="S280" s="14">
        <f t="shared" si="138"/>
        <v>0</v>
      </c>
      <c r="T280" s="4" t="str">
        <f t="shared" si="139"/>
        <v>J=</v>
      </c>
      <c r="U280" s="29">
        <f t="shared" si="140"/>
        <v>45034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44"/>
        <v>45028</v>
      </c>
      <c r="B281" s="90">
        <f t="shared" ca="1" si="125"/>
        <v>1010.274723</v>
      </c>
      <c r="C281" s="14">
        <f t="shared" si="126"/>
        <v>1000</v>
      </c>
      <c r="D281" s="63">
        <f t="shared" si="142"/>
        <v>45022</v>
      </c>
      <c r="E281" s="61">
        <f ca="1">IF(D281&lt;$B$1,VLOOKUP(D281,[1]DI!$A$4:$B$15000,2,FALSE),0)</f>
        <v>0.13650000000000001</v>
      </c>
      <c r="F281" s="14">
        <f t="shared" ca="1" si="127"/>
        <v>1.00050788</v>
      </c>
      <c r="G281" s="92">
        <f t="shared" ca="1" si="128"/>
        <v>1.14144417996234</v>
      </c>
      <c r="H281" s="92">
        <f t="shared" ca="1" si="129"/>
        <v>1.13220863351932</v>
      </c>
      <c r="I281" s="14">
        <f t="shared" ca="1" si="130"/>
        <v>1.00815711</v>
      </c>
      <c r="J281" s="13">
        <f t="shared" si="143"/>
        <v>3.3599999999999998E-2</v>
      </c>
      <c r="K281" s="29">
        <f t="shared" si="131"/>
        <v>45005</v>
      </c>
      <c r="L281" s="2">
        <f t="shared" si="132"/>
        <v>16</v>
      </c>
      <c r="M281" s="17">
        <f t="shared" si="133"/>
        <v>16</v>
      </c>
      <c r="N281" s="12">
        <f t="shared" si="134"/>
        <v>1.0021004790000001</v>
      </c>
      <c r="O281" s="12">
        <f t="shared" ca="1" si="135"/>
        <v>1.010274723</v>
      </c>
      <c r="P281" s="17">
        <f t="shared" si="136"/>
        <v>0</v>
      </c>
      <c r="Q281" s="14">
        <f t="shared" ca="1" si="137"/>
        <v>10.274723</v>
      </c>
      <c r="R281" s="20">
        <f t="shared" si="141"/>
        <v>0</v>
      </c>
      <c r="S281" s="14">
        <f t="shared" si="138"/>
        <v>0</v>
      </c>
      <c r="T281" s="4" t="str">
        <f t="shared" si="139"/>
        <v>J=</v>
      </c>
      <c r="U281" s="29">
        <f t="shared" si="140"/>
        <v>45034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44"/>
        <v>45029</v>
      </c>
      <c r="B282" s="90">
        <f t="shared" ca="1" si="125"/>
        <v>1010.92038499</v>
      </c>
      <c r="C282" s="14">
        <f t="shared" si="126"/>
        <v>1000</v>
      </c>
      <c r="D282" s="63">
        <f t="shared" si="142"/>
        <v>45026</v>
      </c>
      <c r="E282" s="61">
        <f ca="1">IF(D282&lt;$B$1,VLOOKUP(D282,[1]DI!$A$4:$B$15000,2,FALSE),0)</f>
        <v>0.13650000000000001</v>
      </c>
      <c r="F282" s="14">
        <f t="shared" ca="1" si="127"/>
        <v>1.00050788</v>
      </c>
      <c r="G282" s="92">
        <f t="shared" ca="1" si="128"/>
        <v>1.1420238966324601</v>
      </c>
      <c r="H282" s="92">
        <f t="shared" ca="1" si="129"/>
        <v>1.13220863351932</v>
      </c>
      <c r="I282" s="14">
        <f t="shared" ca="1" si="130"/>
        <v>1.0086691299999999</v>
      </c>
      <c r="J282" s="13">
        <f t="shared" si="143"/>
        <v>3.3599999999999998E-2</v>
      </c>
      <c r="K282" s="29">
        <f t="shared" si="131"/>
        <v>45005</v>
      </c>
      <c r="L282" s="2">
        <f t="shared" si="132"/>
        <v>17</v>
      </c>
      <c r="M282" s="17">
        <f t="shared" si="133"/>
        <v>17</v>
      </c>
      <c r="N282" s="12">
        <f t="shared" si="134"/>
        <v>1.002231906</v>
      </c>
      <c r="O282" s="12">
        <f t="shared" ca="1" si="135"/>
        <v>1.0109203849999999</v>
      </c>
      <c r="P282" s="17">
        <f t="shared" si="136"/>
        <v>0</v>
      </c>
      <c r="Q282" s="14">
        <f t="shared" ca="1" si="137"/>
        <v>10.920384990000001</v>
      </c>
      <c r="R282" s="20">
        <f t="shared" si="141"/>
        <v>0</v>
      </c>
      <c r="S282" s="14">
        <f t="shared" si="138"/>
        <v>0</v>
      </c>
      <c r="T282" s="4" t="str">
        <f t="shared" si="139"/>
        <v>J=</v>
      </c>
      <c r="U282" s="29">
        <f t="shared" si="140"/>
        <v>45034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44"/>
        <v>45030</v>
      </c>
      <c r="B283" s="90">
        <f t="shared" ca="1" si="125"/>
        <v>1011.56645799</v>
      </c>
      <c r="C283" s="14">
        <f t="shared" si="126"/>
        <v>1000</v>
      </c>
      <c r="D283" s="63">
        <f t="shared" si="142"/>
        <v>45027</v>
      </c>
      <c r="E283" s="61">
        <f ca="1">IF(D283&lt;$B$1,VLOOKUP(D283,[1]DI!$A$4:$B$15000,2,FALSE),0)</f>
        <v>0.13650000000000001</v>
      </c>
      <c r="F283" s="14">
        <f t="shared" ca="1" si="127"/>
        <v>1.00050788</v>
      </c>
      <c r="G283" s="92">
        <f t="shared" ca="1" si="128"/>
        <v>1.1426039077290799</v>
      </c>
      <c r="H283" s="92">
        <f t="shared" ca="1" si="129"/>
        <v>1.13220863351932</v>
      </c>
      <c r="I283" s="14">
        <f t="shared" ca="1" si="130"/>
        <v>1.0091814100000001</v>
      </c>
      <c r="J283" s="13">
        <f t="shared" si="143"/>
        <v>3.3599999999999998E-2</v>
      </c>
      <c r="K283" s="29">
        <f t="shared" si="131"/>
        <v>45005</v>
      </c>
      <c r="L283" s="2">
        <f t="shared" si="132"/>
        <v>18</v>
      </c>
      <c r="M283" s="17">
        <f t="shared" si="133"/>
        <v>18</v>
      </c>
      <c r="N283" s="12">
        <f t="shared" si="134"/>
        <v>1.0023633489999999</v>
      </c>
      <c r="O283" s="12">
        <f t="shared" ca="1" si="135"/>
        <v>1.0115664579999999</v>
      </c>
      <c r="P283" s="17">
        <f t="shared" si="136"/>
        <v>0</v>
      </c>
      <c r="Q283" s="14">
        <f t="shared" ca="1" si="137"/>
        <v>11.56645799</v>
      </c>
      <c r="R283" s="20">
        <f t="shared" si="141"/>
        <v>0</v>
      </c>
      <c r="S283" s="14">
        <f t="shared" si="138"/>
        <v>0</v>
      </c>
      <c r="T283" s="4" t="str">
        <f t="shared" si="139"/>
        <v>J=</v>
      </c>
      <c r="U283" s="29">
        <f t="shared" si="140"/>
        <v>45034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44"/>
        <v>45033</v>
      </c>
      <c r="B284" s="90">
        <f t="shared" ca="1" si="125"/>
        <v>1012.212955</v>
      </c>
      <c r="C284" s="14">
        <f t="shared" si="126"/>
        <v>1000</v>
      </c>
      <c r="D284" s="63">
        <f t="shared" si="142"/>
        <v>45028</v>
      </c>
      <c r="E284" s="61">
        <f ca="1">IF(D284&lt;$B$1,VLOOKUP(D284,[1]DI!$A$4:$B$15000,2,FALSE),0)</f>
        <v>0.13650000000000001</v>
      </c>
      <c r="F284" s="14">
        <f t="shared" ca="1" si="127"/>
        <v>1.00050788</v>
      </c>
      <c r="G284" s="92">
        <f t="shared" ca="1" si="128"/>
        <v>1.14318421340174</v>
      </c>
      <c r="H284" s="92">
        <f t="shared" ca="1" si="129"/>
        <v>1.13220863351932</v>
      </c>
      <c r="I284" s="14">
        <f t="shared" ca="1" si="130"/>
        <v>1.0096939599999999</v>
      </c>
      <c r="J284" s="13">
        <f t="shared" si="143"/>
        <v>3.3599999999999998E-2</v>
      </c>
      <c r="K284" s="29">
        <f t="shared" si="131"/>
        <v>45005</v>
      </c>
      <c r="L284" s="2">
        <f t="shared" si="132"/>
        <v>19</v>
      </c>
      <c r="M284" s="17">
        <f t="shared" si="133"/>
        <v>19</v>
      </c>
      <c r="N284" s="12">
        <f t="shared" si="134"/>
        <v>1.00249481</v>
      </c>
      <c r="O284" s="12">
        <f t="shared" ca="1" si="135"/>
        <v>1.0122129550000001</v>
      </c>
      <c r="P284" s="17">
        <f t="shared" si="136"/>
        <v>0</v>
      </c>
      <c r="Q284" s="14">
        <f t="shared" ca="1" si="137"/>
        <v>12.212954999999999</v>
      </c>
      <c r="R284" s="20">
        <f t="shared" si="141"/>
        <v>0</v>
      </c>
      <c r="S284" s="14">
        <f t="shared" si="138"/>
        <v>0</v>
      </c>
      <c r="T284" s="4" t="str">
        <f t="shared" si="139"/>
        <v>J=</v>
      </c>
      <c r="U284" s="29">
        <f t="shared" si="140"/>
        <v>45034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44"/>
        <v>45034</v>
      </c>
      <c r="B285" s="90">
        <f t="shared" ca="1" si="125"/>
        <v>1012.859854</v>
      </c>
      <c r="C285" s="14">
        <f t="shared" si="126"/>
        <v>1000</v>
      </c>
      <c r="D285" s="63">
        <f t="shared" si="142"/>
        <v>45029</v>
      </c>
      <c r="E285" s="61">
        <f ca="1">IF(D285&lt;$B$1,VLOOKUP(D285,[1]DI!$A$4:$B$15000,2,FALSE),0)</f>
        <v>0.13650000000000001</v>
      </c>
      <c r="F285" s="14">
        <f t="shared" ca="1" si="127"/>
        <v>1.00050788</v>
      </c>
      <c r="G285" s="92">
        <f t="shared" ca="1" si="128"/>
        <v>1.14376481380004</v>
      </c>
      <c r="H285" s="92">
        <f t="shared" ca="1" si="129"/>
        <v>1.13220863351932</v>
      </c>
      <c r="I285" s="14">
        <f t="shared" ca="1" si="130"/>
        <v>1.01020676</v>
      </c>
      <c r="J285" s="13">
        <f t="shared" si="143"/>
        <v>3.3599999999999998E-2</v>
      </c>
      <c r="K285" s="29">
        <f t="shared" si="131"/>
        <v>45005</v>
      </c>
      <c r="L285" s="2">
        <f t="shared" si="132"/>
        <v>20</v>
      </c>
      <c r="M285" s="17">
        <f t="shared" si="133"/>
        <v>20</v>
      </c>
      <c r="N285" s="12">
        <f t="shared" si="134"/>
        <v>1.0026262880000001</v>
      </c>
      <c r="O285" s="12">
        <f t="shared" ca="1" si="135"/>
        <v>1.012859854</v>
      </c>
      <c r="P285" s="17">
        <f t="shared" si="136"/>
        <v>13</v>
      </c>
      <c r="Q285" s="14">
        <f t="shared" ca="1" si="137"/>
        <v>12.859854</v>
      </c>
      <c r="R285" s="20">
        <f t="shared" si="141"/>
        <v>0</v>
      </c>
      <c r="S285" s="14">
        <f t="shared" si="138"/>
        <v>0</v>
      </c>
      <c r="T285" s="4" t="str">
        <f t="shared" si="139"/>
        <v>J=</v>
      </c>
      <c r="U285" s="29">
        <f t="shared" si="140"/>
        <v>45034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44"/>
        <v>45035</v>
      </c>
      <c r="B286" s="90">
        <f t="shared" ca="1" si="125"/>
        <v>1000.63909799</v>
      </c>
      <c r="C286" s="14">
        <f t="shared" si="126"/>
        <v>1000</v>
      </c>
      <c r="D286" s="63">
        <f t="shared" si="142"/>
        <v>45030</v>
      </c>
      <c r="E286" s="61">
        <f ca="1">IF(D286&lt;$B$1,VLOOKUP(D286,[1]DI!$A$4:$B$15000,2,FALSE),0)</f>
        <v>0.13650000000000001</v>
      </c>
      <c r="F286" s="14">
        <f t="shared" ca="1" si="127"/>
        <v>1.00050788</v>
      </c>
      <c r="G286" s="92">
        <f t="shared" ca="1" si="128"/>
        <v>1.1443457090736699</v>
      </c>
      <c r="H286" s="92">
        <f t="shared" ca="1" si="129"/>
        <v>1.14376481380004</v>
      </c>
      <c r="I286" s="14">
        <f t="shared" ca="1" si="130"/>
        <v>1.00050788</v>
      </c>
      <c r="J286" s="13">
        <f t="shared" si="143"/>
        <v>3.3599999999999998E-2</v>
      </c>
      <c r="K286" s="29">
        <f t="shared" si="131"/>
        <v>45034</v>
      </c>
      <c r="L286" s="2">
        <f t="shared" si="132"/>
        <v>1</v>
      </c>
      <c r="M286" s="17">
        <f t="shared" si="133"/>
        <v>1</v>
      </c>
      <c r="N286" s="12">
        <f t="shared" si="134"/>
        <v>1.0001311509999999</v>
      </c>
      <c r="O286" s="12">
        <f t="shared" ca="1" si="135"/>
        <v>1.0006390979999999</v>
      </c>
      <c r="P286" s="17">
        <f t="shared" si="136"/>
        <v>0</v>
      </c>
      <c r="Q286" s="14">
        <f t="shared" ca="1" si="137"/>
        <v>0.63909799</v>
      </c>
      <c r="R286" s="20">
        <f t="shared" si="141"/>
        <v>0</v>
      </c>
      <c r="S286" s="14">
        <f t="shared" si="138"/>
        <v>0</v>
      </c>
      <c r="T286" s="4" t="str">
        <f t="shared" si="139"/>
        <v>J=</v>
      </c>
      <c r="U286" s="29">
        <f t="shared" si="140"/>
        <v>45064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44"/>
        <v>45036</v>
      </c>
      <c r="B287" s="90">
        <f t="shared" ca="1" si="125"/>
        <v>1001.278606</v>
      </c>
      <c r="C287" s="14">
        <f t="shared" si="126"/>
        <v>1000</v>
      </c>
      <c r="D287" s="63">
        <f t="shared" si="142"/>
        <v>45033</v>
      </c>
      <c r="E287" s="61">
        <f ca="1">IF(D287&lt;$B$1,VLOOKUP(D287,[1]DI!$A$4:$B$15000,2,FALSE),0)</f>
        <v>0.13650000000000001</v>
      </c>
      <c r="F287" s="14">
        <f t="shared" ca="1" si="127"/>
        <v>1.00050788</v>
      </c>
      <c r="G287" s="92">
        <f t="shared" ca="1" si="128"/>
        <v>1.14492689937239</v>
      </c>
      <c r="H287" s="92">
        <f t="shared" ca="1" si="129"/>
        <v>1.14376481380004</v>
      </c>
      <c r="I287" s="14">
        <f t="shared" ca="1" si="130"/>
        <v>1.00101602</v>
      </c>
      <c r="J287" s="13">
        <f t="shared" si="143"/>
        <v>3.3599999999999998E-2</v>
      </c>
      <c r="K287" s="29">
        <f t="shared" si="131"/>
        <v>45034</v>
      </c>
      <c r="L287" s="2">
        <f t="shared" si="132"/>
        <v>2</v>
      </c>
      <c r="M287" s="17">
        <f t="shared" si="133"/>
        <v>2</v>
      </c>
      <c r="N287" s="12">
        <f t="shared" si="134"/>
        <v>1.000262319</v>
      </c>
      <c r="O287" s="12">
        <f t="shared" ca="1" si="135"/>
        <v>1.0012786060000001</v>
      </c>
      <c r="P287" s="17">
        <f t="shared" si="136"/>
        <v>0</v>
      </c>
      <c r="Q287" s="14">
        <f t="shared" ca="1" si="137"/>
        <v>1.2786059999999999</v>
      </c>
      <c r="R287" s="20">
        <f t="shared" si="141"/>
        <v>0</v>
      </c>
      <c r="S287" s="14">
        <f t="shared" si="138"/>
        <v>0</v>
      </c>
      <c r="T287" s="4" t="str">
        <f t="shared" si="139"/>
        <v>J=</v>
      </c>
      <c r="U287" s="29">
        <f t="shared" si="140"/>
        <v>45064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44"/>
        <v>45040</v>
      </c>
      <c r="B288" s="90">
        <f t="shared" ca="1" si="125"/>
        <v>1001.91851399</v>
      </c>
      <c r="C288" s="14">
        <f t="shared" si="126"/>
        <v>1000</v>
      </c>
      <c r="D288" s="63">
        <f t="shared" si="142"/>
        <v>45034</v>
      </c>
      <c r="E288" s="61">
        <f ca="1">IF(D288&lt;$B$1,VLOOKUP(D288,[1]DI!$A$4:$B$15000,2,FALSE),0)</f>
        <v>0.13650000000000001</v>
      </c>
      <c r="F288" s="14">
        <f t="shared" ca="1" si="127"/>
        <v>1.00050788</v>
      </c>
      <c r="G288" s="92">
        <f t="shared" ca="1" si="128"/>
        <v>1.1455083848460399</v>
      </c>
      <c r="H288" s="92">
        <f t="shared" ca="1" si="129"/>
        <v>1.14376481380004</v>
      </c>
      <c r="I288" s="14">
        <f t="shared" ca="1" si="130"/>
        <v>1.00152441</v>
      </c>
      <c r="J288" s="13">
        <f t="shared" si="143"/>
        <v>3.3599999999999998E-2</v>
      </c>
      <c r="K288" s="29">
        <f t="shared" si="131"/>
        <v>45034</v>
      </c>
      <c r="L288" s="2">
        <f t="shared" si="132"/>
        <v>3</v>
      </c>
      <c r="M288" s="17">
        <f t="shared" si="133"/>
        <v>3</v>
      </c>
      <c r="N288" s="12">
        <f t="shared" si="134"/>
        <v>1.000393504</v>
      </c>
      <c r="O288" s="12">
        <f t="shared" ca="1" si="135"/>
        <v>1.001918514</v>
      </c>
      <c r="P288" s="17">
        <f t="shared" si="136"/>
        <v>0</v>
      </c>
      <c r="Q288" s="14">
        <f t="shared" ca="1" si="137"/>
        <v>1.9185139899999999</v>
      </c>
      <c r="R288" s="20">
        <f t="shared" si="141"/>
        <v>0</v>
      </c>
      <c r="S288" s="14">
        <f t="shared" si="138"/>
        <v>0</v>
      </c>
      <c r="T288" s="4" t="str">
        <f t="shared" si="139"/>
        <v>J=</v>
      </c>
      <c r="U288" s="29">
        <f t="shared" si="140"/>
        <v>45064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44"/>
        <v>45041</v>
      </c>
      <c r="B289" s="90">
        <f t="shared" ca="1" si="125"/>
        <v>1002.55884399</v>
      </c>
      <c r="C289" s="14">
        <f t="shared" si="126"/>
        <v>1000</v>
      </c>
      <c r="D289" s="63">
        <f t="shared" si="142"/>
        <v>45035</v>
      </c>
      <c r="E289" s="61">
        <f ca="1">IF(D289&lt;$B$1,VLOOKUP(D289,[1]DI!$A$4:$B$15000,2,FALSE),0)</f>
        <v>0.13650000000000001</v>
      </c>
      <c r="F289" s="14">
        <f t="shared" ca="1" si="127"/>
        <v>1.00050788</v>
      </c>
      <c r="G289" s="92">
        <f t="shared" ca="1" si="128"/>
        <v>1.1460901656445399</v>
      </c>
      <c r="H289" s="92">
        <f t="shared" ca="1" si="129"/>
        <v>1.14376481380004</v>
      </c>
      <c r="I289" s="14">
        <f t="shared" ca="1" si="130"/>
        <v>1.00203307</v>
      </c>
      <c r="J289" s="13">
        <f t="shared" si="143"/>
        <v>3.3599999999999998E-2</v>
      </c>
      <c r="K289" s="29">
        <f t="shared" si="131"/>
        <v>45034</v>
      </c>
      <c r="L289" s="2">
        <f t="shared" si="132"/>
        <v>4</v>
      </c>
      <c r="M289" s="17">
        <f t="shared" si="133"/>
        <v>4</v>
      </c>
      <c r="N289" s="12">
        <f t="shared" si="134"/>
        <v>1.0005247070000001</v>
      </c>
      <c r="O289" s="12">
        <f t="shared" ca="1" si="135"/>
        <v>1.0025588439999999</v>
      </c>
      <c r="P289" s="17">
        <f t="shared" si="136"/>
        <v>0</v>
      </c>
      <c r="Q289" s="14">
        <f t="shared" ca="1" si="137"/>
        <v>2.5588439900000002</v>
      </c>
      <c r="R289" s="20">
        <f t="shared" si="141"/>
        <v>0</v>
      </c>
      <c r="S289" s="14">
        <f t="shared" si="138"/>
        <v>0</v>
      </c>
      <c r="T289" s="4" t="str">
        <f t="shared" si="139"/>
        <v>J=</v>
      </c>
      <c r="U289" s="29">
        <f t="shared" si="140"/>
        <v>45064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44"/>
        <v>45042</v>
      </c>
      <c r="B290" s="90">
        <f t="shared" ca="1" si="125"/>
        <v>1003.199573</v>
      </c>
      <c r="C290" s="14">
        <f t="shared" si="126"/>
        <v>1000</v>
      </c>
      <c r="D290" s="63">
        <f t="shared" si="142"/>
        <v>45036</v>
      </c>
      <c r="E290" s="61">
        <f ca="1">IF(D290&lt;$B$1,VLOOKUP(D290,[1]DI!$A$4:$B$15000,2,FALSE),0)</f>
        <v>0.13650000000000001</v>
      </c>
      <c r="F290" s="14">
        <f t="shared" ca="1" si="127"/>
        <v>1.00050788</v>
      </c>
      <c r="G290" s="92">
        <f t="shared" ca="1" si="128"/>
        <v>1.1466722419178701</v>
      </c>
      <c r="H290" s="92">
        <f t="shared" ca="1" si="129"/>
        <v>1.14376481380004</v>
      </c>
      <c r="I290" s="14">
        <f t="shared" ca="1" si="130"/>
        <v>1.0025419799999999</v>
      </c>
      <c r="J290" s="13">
        <f t="shared" si="143"/>
        <v>3.3599999999999998E-2</v>
      </c>
      <c r="K290" s="29">
        <f t="shared" si="131"/>
        <v>45034</v>
      </c>
      <c r="L290" s="2">
        <f t="shared" si="132"/>
        <v>5</v>
      </c>
      <c r="M290" s="17">
        <f t="shared" si="133"/>
        <v>5</v>
      </c>
      <c r="N290" s="12">
        <f t="shared" si="134"/>
        <v>1.0006559260000001</v>
      </c>
      <c r="O290" s="12">
        <f t="shared" ca="1" si="135"/>
        <v>1.0031995730000001</v>
      </c>
      <c r="P290" s="17">
        <f t="shared" si="136"/>
        <v>0</v>
      </c>
      <c r="Q290" s="14">
        <f t="shared" ca="1" si="137"/>
        <v>3.199573</v>
      </c>
      <c r="R290" s="20">
        <f t="shared" si="141"/>
        <v>0</v>
      </c>
      <c r="S290" s="14">
        <f t="shared" si="138"/>
        <v>0</v>
      </c>
      <c r="T290" s="4" t="str">
        <f t="shared" si="139"/>
        <v>J=</v>
      </c>
      <c r="U290" s="29">
        <f t="shared" si="140"/>
        <v>45064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44"/>
        <v>45043</v>
      </c>
      <c r="B291" s="90">
        <f t="shared" ca="1" si="125"/>
        <v>1003.84071499</v>
      </c>
      <c r="C291" s="14">
        <f t="shared" si="126"/>
        <v>1000</v>
      </c>
      <c r="D291" s="63">
        <f t="shared" si="142"/>
        <v>45040</v>
      </c>
      <c r="E291" s="61">
        <f ca="1">IF(D291&lt;$B$1,VLOOKUP(D291,[1]DI!$A$4:$B$15000,2,FALSE),0)</f>
        <v>0.13650000000000001</v>
      </c>
      <c r="F291" s="14">
        <f t="shared" ca="1" si="127"/>
        <v>1.00050788</v>
      </c>
      <c r="G291" s="92">
        <f t="shared" ca="1" si="128"/>
        <v>1.1472546138160999</v>
      </c>
      <c r="H291" s="92">
        <f t="shared" ca="1" si="129"/>
        <v>1.14376481380004</v>
      </c>
      <c r="I291" s="14">
        <f t="shared" ca="1" si="130"/>
        <v>1.0030511499999999</v>
      </c>
      <c r="J291" s="13">
        <f t="shared" si="143"/>
        <v>3.3599999999999998E-2</v>
      </c>
      <c r="K291" s="29">
        <f t="shared" si="131"/>
        <v>45034</v>
      </c>
      <c r="L291" s="2">
        <f t="shared" si="132"/>
        <v>6</v>
      </c>
      <c r="M291" s="17">
        <f t="shared" si="133"/>
        <v>6</v>
      </c>
      <c r="N291" s="12">
        <f t="shared" si="134"/>
        <v>1.000787163</v>
      </c>
      <c r="O291" s="12">
        <f t="shared" ca="1" si="135"/>
        <v>1.0038407149999999</v>
      </c>
      <c r="P291" s="17">
        <f t="shared" si="136"/>
        <v>0</v>
      </c>
      <c r="Q291" s="14">
        <f t="shared" ca="1" si="137"/>
        <v>3.8407149899999999</v>
      </c>
      <c r="R291" s="20">
        <f t="shared" si="141"/>
        <v>0</v>
      </c>
      <c r="S291" s="14">
        <f t="shared" si="138"/>
        <v>0</v>
      </c>
      <c r="T291" s="4" t="str">
        <f t="shared" si="139"/>
        <v>J=</v>
      </c>
      <c r="U291" s="29">
        <f t="shared" si="140"/>
        <v>45064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44"/>
        <v>45044</v>
      </c>
      <c r="B292" s="90">
        <f t="shared" ca="1" si="125"/>
        <v>1004.48226699</v>
      </c>
      <c r="C292" s="14">
        <f t="shared" si="126"/>
        <v>1000</v>
      </c>
      <c r="D292" s="63">
        <f t="shared" si="142"/>
        <v>45041</v>
      </c>
      <c r="E292" s="61">
        <f ca="1">IF(D292&lt;$B$1,VLOOKUP(D292,[1]DI!$A$4:$B$15000,2,FALSE),0)</f>
        <v>0.13650000000000001</v>
      </c>
      <c r="F292" s="14">
        <f t="shared" ca="1" si="127"/>
        <v>1.00050788</v>
      </c>
      <c r="G292" s="92">
        <f t="shared" ca="1" si="128"/>
        <v>1.14783728148936</v>
      </c>
      <c r="H292" s="92">
        <f t="shared" ca="1" si="129"/>
        <v>1.14376481380004</v>
      </c>
      <c r="I292" s="14">
        <f t="shared" ca="1" si="130"/>
        <v>1.00356058</v>
      </c>
      <c r="J292" s="13">
        <f t="shared" si="143"/>
        <v>3.3599999999999998E-2</v>
      </c>
      <c r="K292" s="29">
        <f t="shared" si="131"/>
        <v>45034</v>
      </c>
      <c r="L292" s="2">
        <f t="shared" si="132"/>
        <v>7</v>
      </c>
      <c r="M292" s="17">
        <f t="shared" si="133"/>
        <v>7</v>
      </c>
      <c r="N292" s="12">
        <f t="shared" si="134"/>
        <v>1.0009184170000001</v>
      </c>
      <c r="O292" s="12">
        <f t="shared" ca="1" si="135"/>
        <v>1.004482267</v>
      </c>
      <c r="P292" s="17">
        <f t="shared" si="136"/>
        <v>0</v>
      </c>
      <c r="Q292" s="14">
        <f t="shared" ca="1" si="137"/>
        <v>4.4822669900000003</v>
      </c>
      <c r="R292" s="20">
        <f t="shared" si="141"/>
        <v>0</v>
      </c>
      <c r="S292" s="14">
        <f t="shared" si="138"/>
        <v>0</v>
      </c>
      <c r="T292" s="4" t="str">
        <f t="shared" si="139"/>
        <v>J=</v>
      </c>
      <c r="U292" s="29">
        <f t="shared" si="140"/>
        <v>45064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44"/>
        <v>45048</v>
      </c>
      <c r="B293" s="90">
        <f t="shared" ca="1" si="125"/>
        <v>1005.124232</v>
      </c>
      <c r="C293" s="14">
        <f t="shared" si="126"/>
        <v>1000</v>
      </c>
      <c r="D293" s="63">
        <f t="shared" si="142"/>
        <v>45042</v>
      </c>
      <c r="E293" s="61">
        <f ca="1">IF(D293&lt;$B$1,VLOOKUP(D293,[1]DI!$A$4:$B$15000,2,FALSE),0)</f>
        <v>0.13650000000000001</v>
      </c>
      <c r="F293" s="14">
        <f t="shared" ca="1" si="127"/>
        <v>1.00050788</v>
      </c>
      <c r="G293" s="92">
        <f t="shared" ca="1" si="128"/>
        <v>1.14842024508788</v>
      </c>
      <c r="H293" s="92">
        <f t="shared" ca="1" si="129"/>
        <v>1.14376481380004</v>
      </c>
      <c r="I293" s="14">
        <f t="shared" ca="1" si="130"/>
        <v>1.0040702699999999</v>
      </c>
      <c r="J293" s="13">
        <f t="shared" si="143"/>
        <v>3.3599999999999998E-2</v>
      </c>
      <c r="K293" s="29">
        <f t="shared" si="131"/>
        <v>45034</v>
      </c>
      <c r="L293" s="2">
        <f t="shared" si="132"/>
        <v>8</v>
      </c>
      <c r="M293" s="17">
        <f t="shared" si="133"/>
        <v>8</v>
      </c>
      <c r="N293" s="12">
        <f t="shared" si="134"/>
        <v>1.001049689</v>
      </c>
      <c r="O293" s="12">
        <f t="shared" ca="1" si="135"/>
        <v>1.005124232</v>
      </c>
      <c r="P293" s="17">
        <f t="shared" si="136"/>
        <v>0</v>
      </c>
      <c r="Q293" s="14">
        <f t="shared" ca="1" si="137"/>
        <v>5.1242320000000001</v>
      </c>
      <c r="R293" s="20">
        <f t="shared" si="141"/>
        <v>0</v>
      </c>
      <c r="S293" s="14">
        <f t="shared" si="138"/>
        <v>0</v>
      </c>
      <c r="T293" s="4" t="str">
        <f t="shared" si="139"/>
        <v>J=</v>
      </c>
      <c r="U293" s="29">
        <f t="shared" si="140"/>
        <v>45064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44"/>
        <v>45049</v>
      </c>
      <c r="B294" s="90">
        <f t="shared" ca="1" si="125"/>
        <v>1005.76660599</v>
      </c>
      <c r="C294" s="14">
        <f t="shared" si="126"/>
        <v>1000</v>
      </c>
      <c r="D294" s="63">
        <f t="shared" si="142"/>
        <v>45043</v>
      </c>
      <c r="E294" s="61">
        <f ca="1">IF(D294&lt;$B$1,VLOOKUP(D294,[1]DI!$A$4:$B$15000,2,FALSE),0)</f>
        <v>0.13650000000000001</v>
      </c>
      <c r="F294" s="14">
        <f t="shared" ca="1" si="127"/>
        <v>1.00050788</v>
      </c>
      <c r="G294" s="92">
        <f t="shared" ca="1" si="128"/>
        <v>1.14900350476196</v>
      </c>
      <c r="H294" s="92">
        <f t="shared" ca="1" si="129"/>
        <v>1.14376481380004</v>
      </c>
      <c r="I294" s="14">
        <f t="shared" ca="1" si="130"/>
        <v>1.00458022</v>
      </c>
      <c r="J294" s="13">
        <f t="shared" si="143"/>
        <v>3.3599999999999998E-2</v>
      </c>
      <c r="K294" s="29">
        <f t="shared" si="131"/>
        <v>45034</v>
      </c>
      <c r="L294" s="2">
        <f t="shared" si="132"/>
        <v>9</v>
      </c>
      <c r="M294" s="17">
        <f t="shared" si="133"/>
        <v>9</v>
      </c>
      <c r="N294" s="12">
        <f t="shared" si="134"/>
        <v>1.001180977</v>
      </c>
      <c r="O294" s="12">
        <f t="shared" ca="1" si="135"/>
        <v>1.0057666059999999</v>
      </c>
      <c r="P294" s="17">
        <f t="shared" si="136"/>
        <v>0</v>
      </c>
      <c r="Q294" s="14">
        <f t="shared" ca="1" si="137"/>
        <v>5.7666059900000004</v>
      </c>
      <c r="R294" s="20">
        <f t="shared" si="141"/>
        <v>0</v>
      </c>
      <c r="S294" s="14">
        <f t="shared" si="138"/>
        <v>0</v>
      </c>
      <c r="T294" s="4" t="str">
        <f t="shared" si="139"/>
        <v>J=</v>
      </c>
      <c r="U294" s="29">
        <f t="shared" si="140"/>
        <v>45064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44"/>
        <v>45050</v>
      </c>
      <c r="B295" s="90">
        <f t="shared" ca="1" si="125"/>
        <v>1006.409383</v>
      </c>
      <c r="C295" s="14">
        <f t="shared" si="126"/>
        <v>1000</v>
      </c>
      <c r="D295" s="63">
        <f t="shared" si="142"/>
        <v>45044</v>
      </c>
      <c r="E295" s="61">
        <f ca="1">IF(D295&lt;$B$1,VLOOKUP(D295,[1]DI!$A$4:$B$15000,2,FALSE),0)</f>
        <v>0.13650000000000001</v>
      </c>
      <c r="F295" s="14">
        <f t="shared" ca="1" si="127"/>
        <v>1.00050788</v>
      </c>
      <c r="G295" s="92">
        <f t="shared" ca="1" si="128"/>
        <v>1.14958706066196</v>
      </c>
      <c r="H295" s="92">
        <f t="shared" ca="1" si="129"/>
        <v>1.14376481380004</v>
      </c>
      <c r="I295" s="14">
        <f t="shared" ca="1" si="130"/>
        <v>1.0050904199999999</v>
      </c>
      <c r="J295" s="13">
        <f t="shared" si="143"/>
        <v>3.3599999999999998E-2</v>
      </c>
      <c r="K295" s="29">
        <f t="shared" si="131"/>
        <v>45034</v>
      </c>
      <c r="L295" s="2">
        <f t="shared" si="132"/>
        <v>10</v>
      </c>
      <c r="M295" s="17">
        <f t="shared" si="133"/>
        <v>10</v>
      </c>
      <c r="N295" s="12">
        <f t="shared" si="134"/>
        <v>1.0013122830000001</v>
      </c>
      <c r="O295" s="12">
        <f t="shared" ca="1" si="135"/>
        <v>1.006409383</v>
      </c>
      <c r="P295" s="17">
        <f t="shared" si="136"/>
        <v>0</v>
      </c>
      <c r="Q295" s="14">
        <f t="shared" ca="1" si="137"/>
        <v>6.4093830000000001</v>
      </c>
      <c r="R295" s="20">
        <f t="shared" si="141"/>
        <v>0</v>
      </c>
      <c r="S295" s="14">
        <f t="shared" si="138"/>
        <v>0</v>
      </c>
      <c r="T295" s="4" t="str">
        <f t="shared" si="139"/>
        <v>J=</v>
      </c>
      <c r="U295" s="29">
        <f t="shared" si="140"/>
        <v>45064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44"/>
        <v>45051</v>
      </c>
      <c r="B296" s="90">
        <f t="shared" ca="1" si="125"/>
        <v>1007.05258099</v>
      </c>
      <c r="C296" s="14">
        <f t="shared" si="126"/>
        <v>1000</v>
      </c>
      <c r="D296" s="63">
        <f t="shared" si="142"/>
        <v>45048</v>
      </c>
      <c r="E296" s="61">
        <f ca="1">IF(D296&lt;$B$1,VLOOKUP(D296,[1]DI!$A$4:$B$15000,2,FALSE),0)</f>
        <v>0.13650000000000001</v>
      </c>
      <c r="F296" s="14">
        <f t="shared" ca="1" si="127"/>
        <v>1.00050788</v>
      </c>
      <c r="G296" s="92">
        <f t="shared" ca="1" si="128"/>
        <v>1.15017091293833</v>
      </c>
      <c r="H296" s="92">
        <f t="shared" ca="1" si="129"/>
        <v>1.14376481380004</v>
      </c>
      <c r="I296" s="14">
        <f t="shared" ca="1" si="130"/>
        <v>1.00560089</v>
      </c>
      <c r="J296" s="13">
        <f t="shared" si="143"/>
        <v>3.3599999999999998E-2</v>
      </c>
      <c r="K296" s="29">
        <f t="shared" si="131"/>
        <v>45034</v>
      </c>
      <c r="L296" s="2">
        <f t="shared" si="132"/>
        <v>11</v>
      </c>
      <c r="M296" s="17">
        <f t="shared" si="133"/>
        <v>11</v>
      </c>
      <c r="N296" s="12">
        <f t="shared" si="134"/>
        <v>1.001443606</v>
      </c>
      <c r="O296" s="12">
        <f t="shared" ca="1" si="135"/>
        <v>1.0070525809999999</v>
      </c>
      <c r="P296" s="17">
        <f t="shared" si="136"/>
        <v>0</v>
      </c>
      <c r="Q296" s="14">
        <f t="shared" ca="1" si="137"/>
        <v>7.05258099</v>
      </c>
      <c r="R296" s="20">
        <f t="shared" si="141"/>
        <v>0</v>
      </c>
      <c r="S296" s="14">
        <f t="shared" si="138"/>
        <v>0</v>
      </c>
      <c r="T296" s="4" t="str">
        <f t="shared" si="139"/>
        <v>J=</v>
      </c>
      <c r="U296" s="29">
        <f t="shared" si="140"/>
        <v>45064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44"/>
        <v>45054</v>
      </c>
      <c r="B297" s="90">
        <f t="shared" ca="1" si="125"/>
        <v>1007.696181</v>
      </c>
      <c r="C297" s="14">
        <f t="shared" si="126"/>
        <v>1000</v>
      </c>
      <c r="D297" s="63">
        <f t="shared" si="142"/>
        <v>45049</v>
      </c>
      <c r="E297" s="61">
        <f ca="1">IF(D297&lt;$B$1,VLOOKUP(D297,[1]DI!$A$4:$B$15000,2,FALSE),0)</f>
        <v>0.13650000000000001</v>
      </c>
      <c r="F297" s="14">
        <f t="shared" ca="1" si="127"/>
        <v>1.00050788</v>
      </c>
      <c r="G297" s="92">
        <f t="shared" ca="1" si="128"/>
        <v>1.15075506174159</v>
      </c>
      <c r="H297" s="92">
        <f t="shared" ca="1" si="129"/>
        <v>1.14376481380004</v>
      </c>
      <c r="I297" s="14">
        <f t="shared" ca="1" si="130"/>
        <v>1.00611161</v>
      </c>
      <c r="J297" s="13">
        <f t="shared" si="143"/>
        <v>3.3599999999999998E-2</v>
      </c>
      <c r="K297" s="29">
        <f t="shared" si="131"/>
        <v>45034</v>
      </c>
      <c r="L297" s="2">
        <f t="shared" si="132"/>
        <v>12</v>
      </c>
      <c r="M297" s="17">
        <f t="shared" si="133"/>
        <v>12</v>
      </c>
      <c r="N297" s="12">
        <f t="shared" si="134"/>
        <v>1.0015749460000001</v>
      </c>
      <c r="O297" s="12">
        <f t="shared" ca="1" si="135"/>
        <v>1.007696181</v>
      </c>
      <c r="P297" s="17">
        <f t="shared" si="136"/>
        <v>0</v>
      </c>
      <c r="Q297" s="14">
        <f t="shared" ca="1" si="137"/>
        <v>7.6961810000000002</v>
      </c>
      <c r="R297" s="20">
        <f t="shared" si="141"/>
        <v>0</v>
      </c>
      <c r="S297" s="14">
        <f t="shared" si="138"/>
        <v>0</v>
      </c>
      <c r="T297" s="4" t="str">
        <f t="shared" si="139"/>
        <v>J=</v>
      </c>
      <c r="U297" s="29">
        <f t="shared" si="140"/>
        <v>45064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44"/>
        <v>45055</v>
      </c>
      <c r="B298" s="90">
        <f t="shared" ca="1" si="125"/>
        <v>1008.340204</v>
      </c>
      <c r="C298" s="14">
        <f t="shared" si="126"/>
        <v>1000</v>
      </c>
      <c r="D298" s="63">
        <f t="shared" si="142"/>
        <v>45050</v>
      </c>
      <c r="E298" s="61">
        <f ca="1">IF(D298&lt;$B$1,VLOOKUP(D298,[1]DI!$A$4:$B$15000,2,FALSE),0)</f>
        <v>0.13650000000000001</v>
      </c>
      <c r="F298" s="14">
        <f t="shared" ca="1" si="127"/>
        <v>1.00050788</v>
      </c>
      <c r="G298" s="92">
        <f t="shared" ca="1" si="128"/>
        <v>1.15133950722235</v>
      </c>
      <c r="H298" s="92">
        <f t="shared" ca="1" si="129"/>
        <v>1.14376481380004</v>
      </c>
      <c r="I298" s="14">
        <f t="shared" ca="1" si="130"/>
        <v>1.0066226</v>
      </c>
      <c r="J298" s="13">
        <f t="shared" si="143"/>
        <v>3.3599999999999998E-2</v>
      </c>
      <c r="K298" s="29">
        <f t="shared" si="131"/>
        <v>45034</v>
      </c>
      <c r="L298" s="2">
        <f t="shared" si="132"/>
        <v>13</v>
      </c>
      <c r="M298" s="17">
        <f t="shared" si="133"/>
        <v>13</v>
      </c>
      <c r="N298" s="12">
        <f t="shared" si="134"/>
        <v>1.001706304</v>
      </c>
      <c r="O298" s="12">
        <f t="shared" ca="1" si="135"/>
        <v>1.008340204</v>
      </c>
      <c r="P298" s="17">
        <f t="shared" si="136"/>
        <v>0</v>
      </c>
      <c r="Q298" s="14">
        <f t="shared" ca="1" si="137"/>
        <v>8.340204</v>
      </c>
      <c r="R298" s="20">
        <f t="shared" si="141"/>
        <v>0</v>
      </c>
      <c r="S298" s="14">
        <f t="shared" si="138"/>
        <v>0</v>
      </c>
      <c r="T298" s="4" t="str">
        <f t="shared" si="139"/>
        <v>J=</v>
      </c>
      <c r="U298" s="29">
        <f t="shared" si="140"/>
        <v>45064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44"/>
        <v>45056</v>
      </c>
      <c r="B299" s="90">
        <f t="shared" ca="1" si="125"/>
        <v>1008.984628</v>
      </c>
      <c r="C299" s="14">
        <f t="shared" si="126"/>
        <v>1000</v>
      </c>
      <c r="D299" s="63">
        <f t="shared" si="142"/>
        <v>45051</v>
      </c>
      <c r="E299" s="61">
        <f ca="1">IF(D299&lt;$B$1,VLOOKUP(D299,[1]DI!$A$4:$B$15000,2,FALSE),0)</f>
        <v>0.13650000000000001</v>
      </c>
      <c r="F299" s="14">
        <f t="shared" ca="1" si="127"/>
        <v>1.00050788</v>
      </c>
      <c r="G299" s="92">
        <f t="shared" ca="1" si="128"/>
        <v>1.15192424953128</v>
      </c>
      <c r="H299" s="92">
        <f t="shared" ca="1" si="129"/>
        <v>1.14376481380004</v>
      </c>
      <c r="I299" s="14">
        <f t="shared" ca="1" si="130"/>
        <v>1.0071338400000001</v>
      </c>
      <c r="J299" s="13">
        <f t="shared" si="143"/>
        <v>3.3599999999999998E-2</v>
      </c>
      <c r="K299" s="29">
        <f t="shared" si="131"/>
        <v>45034</v>
      </c>
      <c r="L299" s="2">
        <f t="shared" si="132"/>
        <v>14</v>
      </c>
      <c r="M299" s="17">
        <f t="shared" si="133"/>
        <v>14</v>
      </c>
      <c r="N299" s="12">
        <f t="shared" si="134"/>
        <v>1.001837678</v>
      </c>
      <c r="O299" s="12">
        <f t="shared" ca="1" si="135"/>
        <v>1.0089846280000001</v>
      </c>
      <c r="P299" s="17">
        <f t="shared" si="136"/>
        <v>0</v>
      </c>
      <c r="Q299" s="14">
        <f t="shared" ca="1" si="137"/>
        <v>8.9846280000000007</v>
      </c>
      <c r="R299" s="20">
        <f t="shared" si="141"/>
        <v>0</v>
      </c>
      <c r="S299" s="14">
        <f t="shared" si="138"/>
        <v>0</v>
      </c>
      <c r="T299" s="4" t="str">
        <f t="shared" si="139"/>
        <v>J=</v>
      </c>
      <c r="U299" s="29">
        <f t="shared" si="140"/>
        <v>45064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44"/>
        <v>45057</v>
      </c>
      <c r="B300" s="90">
        <f t="shared" ca="1" si="125"/>
        <v>1009.629464</v>
      </c>
      <c r="C300" s="14">
        <f t="shared" si="126"/>
        <v>1000</v>
      </c>
      <c r="D300" s="63">
        <f t="shared" si="142"/>
        <v>45054</v>
      </c>
      <c r="E300" s="61">
        <f ca="1">IF(D300&lt;$B$1,VLOOKUP(D300,[1]DI!$A$4:$B$15000,2,FALSE),0)</f>
        <v>0.13650000000000001</v>
      </c>
      <c r="F300" s="14">
        <f t="shared" ca="1" si="127"/>
        <v>1.00050788</v>
      </c>
      <c r="G300" s="92">
        <f t="shared" ca="1" si="128"/>
        <v>1.15250928881913</v>
      </c>
      <c r="H300" s="92">
        <f t="shared" ca="1" si="129"/>
        <v>1.14376481380004</v>
      </c>
      <c r="I300" s="14">
        <f t="shared" ca="1" si="130"/>
        <v>1.0076453400000001</v>
      </c>
      <c r="J300" s="13">
        <f t="shared" si="143"/>
        <v>3.3599999999999998E-2</v>
      </c>
      <c r="K300" s="29">
        <f t="shared" si="131"/>
        <v>45034</v>
      </c>
      <c r="L300" s="2">
        <f t="shared" si="132"/>
        <v>15</v>
      </c>
      <c r="M300" s="17">
        <f t="shared" si="133"/>
        <v>15</v>
      </c>
      <c r="N300" s="12">
        <f t="shared" si="134"/>
        <v>1.0019690699999999</v>
      </c>
      <c r="O300" s="12">
        <f t="shared" ca="1" si="135"/>
        <v>1.0096294640000001</v>
      </c>
      <c r="P300" s="17">
        <f t="shared" si="136"/>
        <v>0</v>
      </c>
      <c r="Q300" s="14">
        <f t="shared" ca="1" si="137"/>
        <v>9.6294640000000005</v>
      </c>
      <c r="R300" s="20">
        <f t="shared" si="141"/>
        <v>0</v>
      </c>
      <c r="S300" s="14">
        <f t="shared" si="138"/>
        <v>0</v>
      </c>
      <c r="T300" s="4" t="str">
        <f t="shared" si="139"/>
        <v>J=</v>
      </c>
      <c r="U300" s="29">
        <f t="shared" si="140"/>
        <v>45064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44"/>
        <v>45058</v>
      </c>
      <c r="B301" s="90">
        <f t="shared" ca="1" si="125"/>
        <v>1010.274723</v>
      </c>
      <c r="C301" s="14">
        <f t="shared" si="126"/>
        <v>1000</v>
      </c>
      <c r="D301" s="63">
        <f t="shared" si="142"/>
        <v>45055</v>
      </c>
      <c r="E301" s="61">
        <f ca="1">IF(D301&lt;$B$1,VLOOKUP(D301,[1]DI!$A$4:$B$15000,2,FALSE),0)</f>
        <v>0.13650000000000001</v>
      </c>
      <c r="F301" s="14">
        <f t="shared" ca="1" si="127"/>
        <v>1.00050788</v>
      </c>
      <c r="G301" s="92">
        <f t="shared" ca="1" si="128"/>
        <v>1.15309462523674</v>
      </c>
      <c r="H301" s="92">
        <f t="shared" ca="1" si="129"/>
        <v>1.14376481380004</v>
      </c>
      <c r="I301" s="14">
        <f t="shared" ca="1" si="130"/>
        <v>1.00815711</v>
      </c>
      <c r="J301" s="13">
        <f t="shared" si="143"/>
        <v>3.3599999999999998E-2</v>
      </c>
      <c r="K301" s="29">
        <f t="shared" si="131"/>
        <v>45034</v>
      </c>
      <c r="L301" s="2">
        <f t="shared" si="132"/>
        <v>16</v>
      </c>
      <c r="M301" s="17">
        <f t="shared" si="133"/>
        <v>16</v>
      </c>
      <c r="N301" s="12">
        <f t="shared" si="134"/>
        <v>1.0021004790000001</v>
      </c>
      <c r="O301" s="12">
        <f t="shared" ca="1" si="135"/>
        <v>1.010274723</v>
      </c>
      <c r="P301" s="17">
        <f t="shared" si="136"/>
        <v>0</v>
      </c>
      <c r="Q301" s="14">
        <f t="shared" ca="1" si="137"/>
        <v>10.274723</v>
      </c>
      <c r="R301" s="20">
        <f t="shared" si="141"/>
        <v>0</v>
      </c>
      <c r="S301" s="14">
        <f t="shared" si="138"/>
        <v>0</v>
      </c>
      <c r="T301" s="4" t="str">
        <f t="shared" si="139"/>
        <v>J=</v>
      </c>
      <c r="U301" s="29">
        <f t="shared" si="140"/>
        <v>45064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44"/>
        <v>45061</v>
      </c>
      <c r="B302" s="90">
        <f t="shared" ca="1" si="125"/>
        <v>1010.92038499</v>
      </c>
      <c r="C302" s="14">
        <f t="shared" si="126"/>
        <v>1000</v>
      </c>
      <c r="D302" s="63">
        <f t="shared" si="142"/>
        <v>45056</v>
      </c>
      <c r="E302" s="61">
        <f ca="1">IF(D302&lt;$B$1,VLOOKUP(D302,[1]DI!$A$4:$B$15000,2,FALSE),0)</f>
        <v>0.13650000000000001</v>
      </c>
      <c r="F302" s="14">
        <f t="shared" ca="1" si="127"/>
        <v>1.00050788</v>
      </c>
      <c r="G302" s="92">
        <f t="shared" ca="1" si="128"/>
        <v>1.1536802589350099</v>
      </c>
      <c r="H302" s="92">
        <f t="shared" ca="1" si="129"/>
        <v>1.14376481380004</v>
      </c>
      <c r="I302" s="14">
        <f t="shared" ca="1" si="130"/>
        <v>1.0086691299999999</v>
      </c>
      <c r="J302" s="13">
        <f t="shared" si="143"/>
        <v>3.3599999999999998E-2</v>
      </c>
      <c r="K302" s="29">
        <f t="shared" si="131"/>
        <v>45034</v>
      </c>
      <c r="L302" s="2">
        <f t="shared" si="132"/>
        <v>17</v>
      </c>
      <c r="M302" s="17">
        <f t="shared" si="133"/>
        <v>17</v>
      </c>
      <c r="N302" s="12">
        <f t="shared" si="134"/>
        <v>1.002231906</v>
      </c>
      <c r="O302" s="12">
        <f t="shared" ca="1" si="135"/>
        <v>1.0109203849999999</v>
      </c>
      <c r="P302" s="17">
        <f t="shared" si="136"/>
        <v>0</v>
      </c>
      <c r="Q302" s="14">
        <f t="shared" ca="1" si="137"/>
        <v>10.920384990000001</v>
      </c>
      <c r="R302" s="20">
        <f t="shared" si="141"/>
        <v>0</v>
      </c>
      <c r="S302" s="14">
        <f t="shared" si="138"/>
        <v>0</v>
      </c>
      <c r="T302" s="4" t="str">
        <f t="shared" si="139"/>
        <v>J=</v>
      </c>
      <c r="U302" s="29">
        <f t="shared" si="140"/>
        <v>45064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44"/>
        <v>45062</v>
      </c>
      <c r="B303" s="90">
        <f t="shared" ca="1" si="125"/>
        <v>1011.56645799</v>
      </c>
      <c r="C303" s="14">
        <f t="shared" si="126"/>
        <v>1000</v>
      </c>
      <c r="D303" s="63">
        <f t="shared" si="142"/>
        <v>45057</v>
      </c>
      <c r="E303" s="61">
        <f ca="1">IF(D303&lt;$B$1,VLOOKUP(D303,[1]DI!$A$4:$B$15000,2,FALSE),0)</f>
        <v>0.13650000000000001</v>
      </c>
      <c r="F303" s="14">
        <f t="shared" ca="1" si="127"/>
        <v>1.00050788</v>
      </c>
      <c r="G303" s="92">
        <f t="shared" ca="1" si="128"/>
        <v>1.15426619006492</v>
      </c>
      <c r="H303" s="92">
        <f t="shared" ca="1" si="129"/>
        <v>1.14376481380004</v>
      </c>
      <c r="I303" s="14">
        <f t="shared" ca="1" si="130"/>
        <v>1.0091814100000001</v>
      </c>
      <c r="J303" s="13">
        <f t="shared" si="143"/>
        <v>3.3599999999999998E-2</v>
      </c>
      <c r="K303" s="29">
        <f t="shared" si="131"/>
        <v>45034</v>
      </c>
      <c r="L303" s="2">
        <f t="shared" si="132"/>
        <v>18</v>
      </c>
      <c r="M303" s="17">
        <f t="shared" si="133"/>
        <v>18</v>
      </c>
      <c r="N303" s="12">
        <f t="shared" si="134"/>
        <v>1.0023633489999999</v>
      </c>
      <c r="O303" s="12">
        <f t="shared" ca="1" si="135"/>
        <v>1.0115664579999999</v>
      </c>
      <c r="P303" s="17">
        <f t="shared" si="136"/>
        <v>0</v>
      </c>
      <c r="Q303" s="14">
        <f t="shared" ca="1" si="137"/>
        <v>11.56645799</v>
      </c>
      <c r="R303" s="20">
        <f t="shared" si="141"/>
        <v>0</v>
      </c>
      <c r="S303" s="14">
        <f t="shared" si="138"/>
        <v>0</v>
      </c>
      <c r="T303" s="4" t="str">
        <f t="shared" si="139"/>
        <v>J=</v>
      </c>
      <c r="U303" s="29">
        <f t="shared" si="140"/>
        <v>45064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44"/>
        <v>45063</v>
      </c>
      <c r="B304" s="90">
        <f t="shared" ca="1" si="125"/>
        <v>1012.212955</v>
      </c>
      <c r="C304" s="14">
        <f t="shared" si="126"/>
        <v>1000</v>
      </c>
      <c r="D304" s="63">
        <f t="shared" si="142"/>
        <v>45058</v>
      </c>
      <c r="E304" s="61">
        <f ca="1">IF(D304&lt;$B$1,VLOOKUP(D304,[1]DI!$A$4:$B$15000,2,FALSE),0)</f>
        <v>0.13650000000000001</v>
      </c>
      <c r="F304" s="14">
        <f t="shared" ca="1" si="127"/>
        <v>1.00050788</v>
      </c>
      <c r="G304" s="92">
        <f t="shared" ca="1" si="128"/>
        <v>1.15485241877753</v>
      </c>
      <c r="H304" s="92">
        <f t="shared" ca="1" si="129"/>
        <v>1.14376481380004</v>
      </c>
      <c r="I304" s="14">
        <f t="shared" ca="1" si="130"/>
        <v>1.0096939599999999</v>
      </c>
      <c r="J304" s="13">
        <f t="shared" si="143"/>
        <v>3.3599999999999998E-2</v>
      </c>
      <c r="K304" s="29">
        <f t="shared" si="131"/>
        <v>45034</v>
      </c>
      <c r="L304" s="2">
        <f t="shared" si="132"/>
        <v>19</v>
      </c>
      <c r="M304" s="17">
        <f t="shared" si="133"/>
        <v>19</v>
      </c>
      <c r="N304" s="12">
        <f t="shared" si="134"/>
        <v>1.00249481</v>
      </c>
      <c r="O304" s="12">
        <f t="shared" ca="1" si="135"/>
        <v>1.0122129550000001</v>
      </c>
      <c r="P304" s="17">
        <f t="shared" si="136"/>
        <v>0</v>
      </c>
      <c r="Q304" s="14">
        <f t="shared" ca="1" si="137"/>
        <v>12.212954999999999</v>
      </c>
      <c r="R304" s="20">
        <f t="shared" si="141"/>
        <v>0</v>
      </c>
      <c r="S304" s="14">
        <f t="shared" si="138"/>
        <v>0</v>
      </c>
      <c r="T304" s="4" t="str">
        <f t="shared" si="139"/>
        <v>J=</v>
      </c>
      <c r="U304" s="29">
        <f t="shared" si="140"/>
        <v>45064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44"/>
        <v>45064</v>
      </c>
      <c r="B305" s="90">
        <f t="shared" ca="1" si="125"/>
        <v>1012.859854</v>
      </c>
      <c r="C305" s="14">
        <f t="shared" si="126"/>
        <v>1000</v>
      </c>
      <c r="D305" s="63">
        <f t="shared" si="142"/>
        <v>45061</v>
      </c>
      <c r="E305" s="61">
        <f ca="1">IF(D305&lt;$B$1,VLOOKUP(D305,[1]DI!$A$4:$B$15000,2,FALSE),0)</f>
        <v>0.13650000000000001</v>
      </c>
      <c r="F305" s="14">
        <f t="shared" ca="1" si="127"/>
        <v>1.00050788</v>
      </c>
      <c r="G305" s="92">
        <f t="shared" ca="1" si="128"/>
        <v>1.1554389452239799</v>
      </c>
      <c r="H305" s="92">
        <f t="shared" ca="1" si="129"/>
        <v>1.14376481380004</v>
      </c>
      <c r="I305" s="14">
        <f t="shared" ca="1" si="130"/>
        <v>1.01020676</v>
      </c>
      <c r="J305" s="13">
        <f t="shared" si="143"/>
        <v>3.3599999999999998E-2</v>
      </c>
      <c r="K305" s="29">
        <f t="shared" si="131"/>
        <v>45034</v>
      </c>
      <c r="L305" s="2">
        <f t="shared" si="132"/>
        <v>20</v>
      </c>
      <c r="M305" s="17">
        <f t="shared" si="133"/>
        <v>20</v>
      </c>
      <c r="N305" s="12">
        <f t="shared" si="134"/>
        <v>1.0026262880000001</v>
      </c>
      <c r="O305" s="12">
        <f t="shared" ca="1" si="135"/>
        <v>1.012859854</v>
      </c>
      <c r="P305" s="17">
        <f t="shared" si="136"/>
        <v>14</v>
      </c>
      <c r="Q305" s="14">
        <f t="shared" ca="1" si="137"/>
        <v>12.859854</v>
      </c>
      <c r="R305" s="20">
        <f t="shared" si="141"/>
        <v>0</v>
      </c>
      <c r="S305" s="14">
        <f t="shared" si="138"/>
        <v>0</v>
      </c>
      <c r="T305" s="4" t="str">
        <f t="shared" si="139"/>
        <v>J=</v>
      </c>
      <c r="U305" s="29">
        <f t="shared" si="140"/>
        <v>45064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44"/>
        <v>45065</v>
      </c>
      <c r="B306" s="90">
        <f t="shared" ca="1" si="125"/>
        <v>1000.63909799</v>
      </c>
      <c r="C306" s="14">
        <f t="shared" si="126"/>
        <v>1000</v>
      </c>
      <c r="D306" s="63">
        <f t="shared" si="142"/>
        <v>45062</v>
      </c>
      <c r="E306" s="61">
        <f ca="1">IF(D306&lt;$B$1,VLOOKUP(D306,[1]DI!$A$4:$B$15000,2,FALSE),0)</f>
        <v>0.13650000000000001</v>
      </c>
      <c r="F306" s="14">
        <f t="shared" ca="1" si="127"/>
        <v>1.00050788</v>
      </c>
      <c r="G306" s="92">
        <f t="shared" ca="1" si="128"/>
        <v>1.1560257695554801</v>
      </c>
      <c r="H306" s="92">
        <f t="shared" ca="1" si="129"/>
        <v>1.1554389452239799</v>
      </c>
      <c r="I306" s="14">
        <f t="shared" ca="1" si="130"/>
        <v>1.00050788</v>
      </c>
      <c r="J306" s="13">
        <f t="shared" si="143"/>
        <v>3.3599999999999998E-2</v>
      </c>
      <c r="K306" s="29">
        <f t="shared" si="131"/>
        <v>45064</v>
      </c>
      <c r="L306" s="2">
        <f t="shared" si="132"/>
        <v>1</v>
      </c>
      <c r="M306" s="17">
        <f t="shared" si="133"/>
        <v>1</v>
      </c>
      <c r="N306" s="12">
        <f t="shared" si="134"/>
        <v>1.0001311509999999</v>
      </c>
      <c r="O306" s="12">
        <f t="shared" ca="1" si="135"/>
        <v>1.0006390979999999</v>
      </c>
      <c r="P306" s="17">
        <f t="shared" si="136"/>
        <v>0</v>
      </c>
      <c r="Q306" s="14">
        <f t="shared" ca="1" si="137"/>
        <v>0.63909799</v>
      </c>
      <c r="R306" s="20">
        <f t="shared" si="141"/>
        <v>0</v>
      </c>
      <c r="S306" s="14">
        <f t="shared" si="138"/>
        <v>0</v>
      </c>
      <c r="T306" s="4" t="str">
        <f t="shared" si="139"/>
        <v>J=</v>
      </c>
      <c r="U306" s="29">
        <f t="shared" si="140"/>
        <v>45096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44"/>
        <v>45068</v>
      </c>
      <c r="B307" s="90">
        <f t="shared" ca="1" si="125"/>
        <v>1001.278606</v>
      </c>
      <c r="C307" s="14">
        <f t="shared" si="126"/>
        <v>1000</v>
      </c>
      <c r="D307" s="63">
        <f t="shared" si="142"/>
        <v>45063</v>
      </c>
      <c r="E307" s="61">
        <f ca="1">IF(D307&lt;$B$1,VLOOKUP(D307,[1]DI!$A$4:$B$15000,2,FALSE),0)</f>
        <v>0.13650000000000001</v>
      </c>
      <c r="F307" s="14">
        <f t="shared" ca="1" si="127"/>
        <v>1.00050788</v>
      </c>
      <c r="G307" s="92">
        <f t="shared" ca="1" si="128"/>
        <v>1.1566128919233201</v>
      </c>
      <c r="H307" s="92">
        <f t="shared" ca="1" si="129"/>
        <v>1.1554389452239799</v>
      </c>
      <c r="I307" s="14">
        <f t="shared" ca="1" si="130"/>
        <v>1.00101602</v>
      </c>
      <c r="J307" s="13">
        <f t="shared" si="143"/>
        <v>3.3599999999999998E-2</v>
      </c>
      <c r="K307" s="29">
        <f t="shared" si="131"/>
        <v>45064</v>
      </c>
      <c r="L307" s="2">
        <f t="shared" si="132"/>
        <v>2</v>
      </c>
      <c r="M307" s="17">
        <f t="shared" si="133"/>
        <v>2</v>
      </c>
      <c r="N307" s="12">
        <f t="shared" si="134"/>
        <v>1.000262319</v>
      </c>
      <c r="O307" s="12">
        <f t="shared" ca="1" si="135"/>
        <v>1.0012786060000001</v>
      </c>
      <c r="P307" s="17">
        <f t="shared" si="136"/>
        <v>0</v>
      </c>
      <c r="Q307" s="14">
        <f t="shared" ca="1" si="137"/>
        <v>1.2786059999999999</v>
      </c>
      <c r="R307" s="20">
        <f t="shared" si="141"/>
        <v>0</v>
      </c>
      <c r="S307" s="14">
        <f t="shared" si="138"/>
        <v>0</v>
      </c>
      <c r="T307" s="4" t="str">
        <f t="shared" si="139"/>
        <v>J=</v>
      </c>
      <c r="U307" s="29">
        <f t="shared" si="140"/>
        <v>45096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44"/>
        <v>45069</v>
      </c>
      <c r="B308" s="90">
        <f t="shared" ca="1" si="125"/>
        <v>1001.91851399</v>
      </c>
      <c r="C308" s="14">
        <f t="shared" si="126"/>
        <v>1000</v>
      </c>
      <c r="D308" s="63">
        <f t="shared" si="142"/>
        <v>45064</v>
      </c>
      <c r="E308" s="61">
        <f ca="1">IF(D308&lt;$B$1,VLOOKUP(D308,[1]DI!$A$4:$B$15000,2,FALSE),0)</f>
        <v>0.13650000000000001</v>
      </c>
      <c r="F308" s="14">
        <f t="shared" ca="1" si="127"/>
        <v>1.00050788</v>
      </c>
      <c r="G308" s="92">
        <f t="shared" ca="1" si="128"/>
        <v>1.1572003124788699</v>
      </c>
      <c r="H308" s="92">
        <f t="shared" ca="1" si="129"/>
        <v>1.1554389452239799</v>
      </c>
      <c r="I308" s="14">
        <f t="shared" ca="1" si="130"/>
        <v>1.00152441</v>
      </c>
      <c r="J308" s="13">
        <f t="shared" si="143"/>
        <v>3.3599999999999998E-2</v>
      </c>
      <c r="K308" s="29">
        <f t="shared" si="131"/>
        <v>45064</v>
      </c>
      <c r="L308" s="2">
        <f t="shared" si="132"/>
        <v>3</v>
      </c>
      <c r="M308" s="17">
        <f t="shared" si="133"/>
        <v>3</v>
      </c>
      <c r="N308" s="12">
        <f t="shared" si="134"/>
        <v>1.000393504</v>
      </c>
      <c r="O308" s="12">
        <f t="shared" ca="1" si="135"/>
        <v>1.001918514</v>
      </c>
      <c r="P308" s="17">
        <f t="shared" si="136"/>
        <v>0</v>
      </c>
      <c r="Q308" s="14">
        <f t="shared" ca="1" si="137"/>
        <v>1.9185139899999999</v>
      </c>
      <c r="R308" s="20">
        <f t="shared" si="141"/>
        <v>0</v>
      </c>
      <c r="S308" s="14">
        <f t="shared" si="138"/>
        <v>0</v>
      </c>
      <c r="T308" s="4" t="str">
        <f t="shared" si="139"/>
        <v>J=</v>
      </c>
      <c r="U308" s="29">
        <f t="shared" si="140"/>
        <v>45096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44"/>
        <v>45070</v>
      </c>
      <c r="B309" s="90">
        <f t="shared" ca="1" si="125"/>
        <v>1002.55884399</v>
      </c>
      <c r="C309" s="14">
        <f t="shared" si="126"/>
        <v>1000</v>
      </c>
      <c r="D309" s="63">
        <f t="shared" si="142"/>
        <v>45065</v>
      </c>
      <c r="E309" s="61">
        <f ca="1">IF(D309&lt;$B$1,VLOOKUP(D309,[1]DI!$A$4:$B$15000,2,FALSE),0)</f>
        <v>0.13650000000000001</v>
      </c>
      <c r="F309" s="14">
        <f t="shared" ca="1" si="127"/>
        <v>1.00050788</v>
      </c>
      <c r="G309" s="92">
        <f t="shared" ca="1" si="128"/>
        <v>1.15778803137357</v>
      </c>
      <c r="H309" s="92">
        <f t="shared" ca="1" si="129"/>
        <v>1.1554389452239799</v>
      </c>
      <c r="I309" s="14">
        <f t="shared" ca="1" si="130"/>
        <v>1.00203307</v>
      </c>
      <c r="J309" s="13">
        <f t="shared" si="143"/>
        <v>3.3599999999999998E-2</v>
      </c>
      <c r="K309" s="29">
        <f t="shared" si="131"/>
        <v>45064</v>
      </c>
      <c r="L309" s="2">
        <f t="shared" si="132"/>
        <v>4</v>
      </c>
      <c r="M309" s="17">
        <f t="shared" si="133"/>
        <v>4</v>
      </c>
      <c r="N309" s="12">
        <f t="shared" si="134"/>
        <v>1.0005247070000001</v>
      </c>
      <c r="O309" s="12">
        <f t="shared" ca="1" si="135"/>
        <v>1.0025588439999999</v>
      </c>
      <c r="P309" s="17">
        <f t="shared" si="136"/>
        <v>0</v>
      </c>
      <c r="Q309" s="14">
        <f t="shared" ca="1" si="137"/>
        <v>2.5588439900000002</v>
      </c>
      <c r="R309" s="20">
        <f t="shared" si="141"/>
        <v>0</v>
      </c>
      <c r="S309" s="14">
        <f t="shared" si="138"/>
        <v>0</v>
      </c>
      <c r="T309" s="4" t="str">
        <f t="shared" si="139"/>
        <v>J=</v>
      </c>
      <c r="U309" s="29">
        <f t="shared" si="140"/>
        <v>45096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44"/>
        <v>45071</v>
      </c>
      <c r="B310" s="90">
        <f t="shared" ca="1" si="125"/>
        <v>1003.199573</v>
      </c>
      <c r="C310" s="14">
        <f t="shared" si="126"/>
        <v>1000</v>
      </c>
      <c r="D310" s="63">
        <f t="shared" si="142"/>
        <v>45068</v>
      </c>
      <c r="E310" s="61">
        <f ca="1">IF(D310&lt;$B$1,VLOOKUP(D310,[1]DI!$A$4:$B$15000,2,FALSE),0)</f>
        <v>0.13650000000000001</v>
      </c>
      <c r="F310" s="14">
        <f t="shared" ca="1" si="127"/>
        <v>1.00050788</v>
      </c>
      <c r="G310" s="92">
        <f t="shared" ca="1" si="128"/>
        <v>1.1583760487589401</v>
      </c>
      <c r="H310" s="92">
        <f t="shared" ca="1" si="129"/>
        <v>1.1554389452239799</v>
      </c>
      <c r="I310" s="14">
        <f t="shared" ca="1" si="130"/>
        <v>1.0025419799999999</v>
      </c>
      <c r="J310" s="13">
        <f t="shared" si="143"/>
        <v>3.3599999999999998E-2</v>
      </c>
      <c r="K310" s="29">
        <f t="shared" si="131"/>
        <v>45064</v>
      </c>
      <c r="L310" s="2">
        <f t="shared" si="132"/>
        <v>5</v>
      </c>
      <c r="M310" s="17">
        <f t="shared" si="133"/>
        <v>5</v>
      </c>
      <c r="N310" s="12">
        <f t="shared" si="134"/>
        <v>1.0006559260000001</v>
      </c>
      <c r="O310" s="12">
        <f t="shared" ca="1" si="135"/>
        <v>1.0031995730000001</v>
      </c>
      <c r="P310" s="17">
        <f t="shared" si="136"/>
        <v>0</v>
      </c>
      <c r="Q310" s="14">
        <f t="shared" ca="1" si="137"/>
        <v>3.199573</v>
      </c>
      <c r="R310" s="20">
        <f t="shared" si="141"/>
        <v>0</v>
      </c>
      <c r="S310" s="14">
        <f t="shared" si="138"/>
        <v>0</v>
      </c>
      <c r="T310" s="4" t="str">
        <f t="shared" si="139"/>
        <v>J=</v>
      </c>
      <c r="U310" s="29">
        <f t="shared" si="140"/>
        <v>45096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44"/>
        <v>45072</v>
      </c>
      <c r="B311" s="90">
        <f t="shared" ca="1" si="125"/>
        <v>1003.84071499</v>
      </c>
      <c r="C311" s="14">
        <f t="shared" si="126"/>
        <v>1000</v>
      </c>
      <c r="D311" s="63">
        <f t="shared" si="142"/>
        <v>45069</v>
      </c>
      <c r="E311" s="61">
        <f ca="1">IF(D311&lt;$B$1,VLOOKUP(D311,[1]DI!$A$4:$B$15000,2,FALSE),0)</f>
        <v>0.13650000000000001</v>
      </c>
      <c r="F311" s="14">
        <f t="shared" ca="1" si="127"/>
        <v>1.00050788</v>
      </c>
      <c r="G311" s="92">
        <f t="shared" ca="1" si="128"/>
        <v>1.1589643647865799</v>
      </c>
      <c r="H311" s="92">
        <f t="shared" ca="1" si="129"/>
        <v>1.1554389452239799</v>
      </c>
      <c r="I311" s="14">
        <f t="shared" ca="1" si="130"/>
        <v>1.0030511499999999</v>
      </c>
      <c r="J311" s="13">
        <f t="shared" si="143"/>
        <v>3.3599999999999998E-2</v>
      </c>
      <c r="K311" s="29">
        <f t="shared" si="131"/>
        <v>45064</v>
      </c>
      <c r="L311" s="2">
        <f t="shared" si="132"/>
        <v>6</v>
      </c>
      <c r="M311" s="17">
        <f t="shared" si="133"/>
        <v>6</v>
      </c>
      <c r="N311" s="12">
        <f t="shared" si="134"/>
        <v>1.000787163</v>
      </c>
      <c r="O311" s="12">
        <f t="shared" ca="1" si="135"/>
        <v>1.0038407149999999</v>
      </c>
      <c r="P311" s="17">
        <f t="shared" si="136"/>
        <v>0</v>
      </c>
      <c r="Q311" s="14">
        <f t="shared" ca="1" si="137"/>
        <v>3.8407149899999999</v>
      </c>
      <c r="R311" s="20">
        <f t="shared" si="141"/>
        <v>0</v>
      </c>
      <c r="S311" s="14">
        <f t="shared" si="138"/>
        <v>0</v>
      </c>
      <c r="T311" s="4" t="str">
        <f t="shared" si="139"/>
        <v>J=</v>
      </c>
      <c r="U311" s="29">
        <f t="shared" si="140"/>
        <v>45096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44"/>
        <v>45075</v>
      </c>
      <c r="B312" s="90">
        <f t="shared" ca="1" si="125"/>
        <v>1004.48226699</v>
      </c>
      <c r="C312" s="14">
        <f t="shared" si="126"/>
        <v>1000</v>
      </c>
      <c r="D312" s="63">
        <f t="shared" si="142"/>
        <v>45070</v>
      </c>
      <c r="E312" s="61">
        <f ca="1">IF(D312&lt;$B$1,VLOOKUP(D312,[1]DI!$A$4:$B$15000,2,FALSE),0)</f>
        <v>0.13650000000000001</v>
      </c>
      <c r="F312" s="14">
        <f t="shared" ca="1" si="127"/>
        <v>1.00050788</v>
      </c>
      <c r="G312" s="92">
        <f t="shared" ca="1" si="128"/>
        <v>1.1595529796081701</v>
      </c>
      <c r="H312" s="92">
        <f t="shared" ca="1" si="129"/>
        <v>1.1554389452239799</v>
      </c>
      <c r="I312" s="14">
        <f t="shared" ca="1" si="130"/>
        <v>1.00356058</v>
      </c>
      <c r="J312" s="13">
        <f t="shared" si="143"/>
        <v>3.3599999999999998E-2</v>
      </c>
      <c r="K312" s="29">
        <f t="shared" si="131"/>
        <v>45064</v>
      </c>
      <c r="L312" s="2">
        <f t="shared" si="132"/>
        <v>7</v>
      </c>
      <c r="M312" s="17">
        <f t="shared" si="133"/>
        <v>7</v>
      </c>
      <c r="N312" s="12">
        <f t="shared" si="134"/>
        <v>1.0009184170000001</v>
      </c>
      <c r="O312" s="12">
        <f t="shared" ca="1" si="135"/>
        <v>1.004482267</v>
      </c>
      <c r="P312" s="17">
        <f t="shared" si="136"/>
        <v>0</v>
      </c>
      <c r="Q312" s="14">
        <f t="shared" ca="1" si="137"/>
        <v>4.4822669900000003</v>
      </c>
      <c r="R312" s="20">
        <f t="shared" si="141"/>
        <v>0</v>
      </c>
      <c r="S312" s="14">
        <f t="shared" si="138"/>
        <v>0</v>
      </c>
      <c r="T312" s="4" t="str">
        <f t="shared" si="139"/>
        <v>J=</v>
      </c>
      <c r="U312" s="29">
        <f t="shared" si="140"/>
        <v>45096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44"/>
        <v>45076</v>
      </c>
      <c r="B313" s="90">
        <f t="shared" ca="1" si="125"/>
        <v>1005.124232</v>
      </c>
      <c r="C313" s="14">
        <f t="shared" si="126"/>
        <v>1000</v>
      </c>
      <c r="D313" s="63">
        <f t="shared" si="142"/>
        <v>45071</v>
      </c>
      <c r="E313" s="61">
        <f ca="1">IF(D313&lt;$B$1,VLOOKUP(D313,[1]DI!$A$4:$B$15000,2,FALSE),0)</f>
        <v>0.13650000000000001</v>
      </c>
      <c r="F313" s="14">
        <f t="shared" ca="1" si="127"/>
        <v>1.00050788</v>
      </c>
      <c r="G313" s="92">
        <f t="shared" ca="1" si="128"/>
        <v>1.1601418933754499</v>
      </c>
      <c r="H313" s="92">
        <f t="shared" ca="1" si="129"/>
        <v>1.1554389452239799</v>
      </c>
      <c r="I313" s="14">
        <f t="shared" ca="1" si="130"/>
        <v>1.0040702699999999</v>
      </c>
      <c r="J313" s="13">
        <f t="shared" si="143"/>
        <v>3.3599999999999998E-2</v>
      </c>
      <c r="K313" s="29">
        <f t="shared" si="131"/>
        <v>45064</v>
      </c>
      <c r="L313" s="2">
        <f t="shared" si="132"/>
        <v>8</v>
      </c>
      <c r="M313" s="17">
        <f t="shared" si="133"/>
        <v>8</v>
      </c>
      <c r="N313" s="12">
        <f t="shared" si="134"/>
        <v>1.001049689</v>
      </c>
      <c r="O313" s="12">
        <f t="shared" ca="1" si="135"/>
        <v>1.005124232</v>
      </c>
      <c r="P313" s="17">
        <f t="shared" si="136"/>
        <v>0</v>
      </c>
      <c r="Q313" s="14">
        <f t="shared" ca="1" si="137"/>
        <v>5.1242320000000001</v>
      </c>
      <c r="R313" s="20">
        <f t="shared" si="141"/>
        <v>0</v>
      </c>
      <c r="S313" s="14">
        <f t="shared" si="138"/>
        <v>0</v>
      </c>
      <c r="T313" s="4" t="str">
        <f t="shared" si="139"/>
        <v>J=</v>
      </c>
      <c r="U313" s="29">
        <f t="shared" si="140"/>
        <v>45096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44"/>
        <v>45077</v>
      </c>
      <c r="B314" s="90">
        <f t="shared" ca="1" si="125"/>
        <v>1005.76660599</v>
      </c>
      <c r="C314" s="14">
        <f t="shared" si="126"/>
        <v>1000</v>
      </c>
      <c r="D314" s="63">
        <f t="shared" si="142"/>
        <v>45072</v>
      </c>
      <c r="E314" s="61">
        <f ca="1">IF(D314&lt;$B$1,VLOOKUP(D314,[1]DI!$A$4:$B$15000,2,FALSE),0)</f>
        <v>0.13650000000000001</v>
      </c>
      <c r="F314" s="14">
        <f t="shared" ca="1" si="127"/>
        <v>1.00050788</v>
      </c>
      <c r="G314" s="92">
        <f t="shared" ca="1" si="128"/>
        <v>1.1607311062402601</v>
      </c>
      <c r="H314" s="92">
        <f t="shared" ca="1" si="129"/>
        <v>1.1554389452239799</v>
      </c>
      <c r="I314" s="14">
        <f t="shared" ca="1" si="130"/>
        <v>1.00458022</v>
      </c>
      <c r="J314" s="13">
        <f t="shared" si="143"/>
        <v>3.3599999999999998E-2</v>
      </c>
      <c r="K314" s="29">
        <f t="shared" si="131"/>
        <v>45064</v>
      </c>
      <c r="L314" s="2">
        <f t="shared" si="132"/>
        <v>9</v>
      </c>
      <c r="M314" s="17">
        <f t="shared" si="133"/>
        <v>9</v>
      </c>
      <c r="N314" s="12">
        <f t="shared" si="134"/>
        <v>1.001180977</v>
      </c>
      <c r="O314" s="12">
        <f t="shared" ca="1" si="135"/>
        <v>1.0057666059999999</v>
      </c>
      <c r="P314" s="17">
        <f t="shared" si="136"/>
        <v>0</v>
      </c>
      <c r="Q314" s="14">
        <f t="shared" ca="1" si="137"/>
        <v>5.7666059900000004</v>
      </c>
      <c r="R314" s="20">
        <f t="shared" si="141"/>
        <v>0</v>
      </c>
      <c r="S314" s="14">
        <f t="shared" si="138"/>
        <v>0</v>
      </c>
      <c r="T314" s="4" t="str">
        <f t="shared" si="139"/>
        <v>J=</v>
      </c>
      <c r="U314" s="29">
        <f t="shared" si="140"/>
        <v>45096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44"/>
        <v>45078</v>
      </c>
      <c r="B315" s="90">
        <f t="shared" ca="1" si="125"/>
        <v>1006.409383</v>
      </c>
      <c r="C315" s="14">
        <f t="shared" si="126"/>
        <v>1000</v>
      </c>
      <c r="D315" s="63">
        <f t="shared" si="142"/>
        <v>45075</v>
      </c>
      <c r="E315" s="61">
        <f ca="1">IF(D315&lt;$B$1,VLOOKUP(D315,[1]DI!$A$4:$B$15000,2,FALSE),0)</f>
        <v>0.13650000000000001</v>
      </c>
      <c r="F315" s="14">
        <f t="shared" ca="1" si="127"/>
        <v>1.00050788</v>
      </c>
      <c r="G315" s="92">
        <f t="shared" ca="1" si="128"/>
        <v>1.1613206183545</v>
      </c>
      <c r="H315" s="92">
        <f t="shared" ca="1" si="129"/>
        <v>1.1554389452239799</v>
      </c>
      <c r="I315" s="14">
        <f t="shared" ca="1" si="130"/>
        <v>1.0050904199999999</v>
      </c>
      <c r="J315" s="13">
        <f t="shared" si="143"/>
        <v>3.3599999999999998E-2</v>
      </c>
      <c r="K315" s="29">
        <f t="shared" si="131"/>
        <v>45064</v>
      </c>
      <c r="L315" s="2">
        <f t="shared" si="132"/>
        <v>10</v>
      </c>
      <c r="M315" s="17">
        <f t="shared" si="133"/>
        <v>10</v>
      </c>
      <c r="N315" s="12">
        <f t="shared" si="134"/>
        <v>1.0013122830000001</v>
      </c>
      <c r="O315" s="12">
        <f t="shared" ca="1" si="135"/>
        <v>1.006409383</v>
      </c>
      <c r="P315" s="17">
        <f t="shared" si="136"/>
        <v>0</v>
      </c>
      <c r="Q315" s="14">
        <f t="shared" ca="1" si="137"/>
        <v>6.4093830000000001</v>
      </c>
      <c r="R315" s="20">
        <f t="shared" si="141"/>
        <v>0</v>
      </c>
      <c r="S315" s="14">
        <f t="shared" si="138"/>
        <v>0</v>
      </c>
      <c r="T315" s="4" t="str">
        <f t="shared" si="139"/>
        <v>J=</v>
      </c>
      <c r="U315" s="29">
        <f t="shared" si="140"/>
        <v>45096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44"/>
        <v>45079</v>
      </c>
      <c r="B316" s="90">
        <f t="shared" ca="1" si="125"/>
        <v>1007.05258099</v>
      </c>
      <c r="C316" s="14">
        <f t="shared" si="126"/>
        <v>1000</v>
      </c>
      <c r="D316" s="63">
        <f t="shared" si="142"/>
        <v>45076</v>
      </c>
      <c r="E316" s="61">
        <f ca="1">IF(D316&lt;$B$1,VLOOKUP(D316,[1]DI!$A$4:$B$15000,2,FALSE),0)</f>
        <v>0.13650000000000001</v>
      </c>
      <c r="F316" s="14">
        <f t="shared" ca="1" si="127"/>
        <v>1.00050788</v>
      </c>
      <c r="G316" s="92">
        <f t="shared" ca="1" si="128"/>
        <v>1.1619104298701499</v>
      </c>
      <c r="H316" s="92">
        <f t="shared" ca="1" si="129"/>
        <v>1.1554389452239799</v>
      </c>
      <c r="I316" s="14">
        <f t="shared" ca="1" si="130"/>
        <v>1.00560089</v>
      </c>
      <c r="J316" s="13">
        <f t="shared" si="143"/>
        <v>3.3599999999999998E-2</v>
      </c>
      <c r="K316" s="29">
        <f t="shared" si="131"/>
        <v>45064</v>
      </c>
      <c r="L316" s="2">
        <f t="shared" si="132"/>
        <v>11</v>
      </c>
      <c r="M316" s="17">
        <f t="shared" si="133"/>
        <v>11</v>
      </c>
      <c r="N316" s="12">
        <f t="shared" si="134"/>
        <v>1.001443606</v>
      </c>
      <c r="O316" s="12">
        <f t="shared" ca="1" si="135"/>
        <v>1.0070525809999999</v>
      </c>
      <c r="P316" s="17">
        <f t="shared" si="136"/>
        <v>0</v>
      </c>
      <c r="Q316" s="14">
        <f t="shared" ca="1" si="137"/>
        <v>7.05258099</v>
      </c>
      <c r="R316" s="20">
        <f t="shared" si="141"/>
        <v>0</v>
      </c>
      <c r="S316" s="14">
        <f t="shared" si="138"/>
        <v>0</v>
      </c>
      <c r="T316" s="4" t="str">
        <f t="shared" si="139"/>
        <v>J=</v>
      </c>
      <c r="U316" s="29">
        <f t="shared" si="140"/>
        <v>45096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44"/>
        <v>45082</v>
      </c>
      <c r="B317" s="90">
        <f t="shared" ca="1" si="125"/>
        <v>1007.696181</v>
      </c>
      <c r="C317" s="14">
        <f t="shared" si="126"/>
        <v>1000</v>
      </c>
      <c r="D317" s="63">
        <f t="shared" si="142"/>
        <v>45077</v>
      </c>
      <c r="E317" s="61">
        <f ca="1">IF(D317&lt;$B$1,VLOOKUP(D317,[1]DI!$A$4:$B$15000,2,FALSE),0)</f>
        <v>0.13650000000000001</v>
      </c>
      <c r="F317" s="14">
        <f t="shared" ca="1" si="127"/>
        <v>1.00050788</v>
      </c>
      <c r="G317" s="92">
        <f t="shared" ca="1" si="128"/>
        <v>1.1625005409392699</v>
      </c>
      <c r="H317" s="92">
        <f t="shared" ca="1" si="129"/>
        <v>1.1554389452239799</v>
      </c>
      <c r="I317" s="14">
        <f t="shared" ca="1" si="130"/>
        <v>1.00611161</v>
      </c>
      <c r="J317" s="13">
        <f t="shared" si="143"/>
        <v>3.3599999999999998E-2</v>
      </c>
      <c r="K317" s="29">
        <f t="shared" si="131"/>
        <v>45064</v>
      </c>
      <c r="L317" s="2">
        <f t="shared" si="132"/>
        <v>12</v>
      </c>
      <c r="M317" s="17">
        <f t="shared" si="133"/>
        <v>12</v>
      </c>
      <c r="N317" s="12">
        <f t="shared" si="134"/>
        <v>1.0015749460000001</v>
      </c>
      <c r="O317" s="12">
        <f t="shared" ca="1" si="135"/>
        <v>1.007696181</v>
      </c>
      <c r="P317" s="17">
        <f t="shared" si="136"/>
        <v>0</v>
      </c>
      <c r="Q317" s="14">
        <f t="shared" ca="1" si="137"/>
        <v>7.6961810000000002</v>
      </c>
      <c r="R317" s="20">
        <f t="shared" si="141"/>
        <v>0</v>
      </c>
      <c r="S317" s="14">
        <f t="shared" si="138"/>
        <v>0</v>
      </c>
      <c r="T317" s="4" t="str">
        <f t="shared" si="139"/>
        <v>J=</v>
      </c>
      <c r="U317" s="29">
        <f t="shared" si="140"/>
        <v>45096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44"/>
        <v>45083</v>
      </c>
      <c r="B318" s="90">
        <f t="shared" ca="1" si="125"/>
        <v>1008.340204</v>
      </c>
      <c r="C318" s="14">
        <f t="shared" si="126"/>
        <v>1000</v>
      </c>
      <c r="D318" s="63">
        <f t="shared" si="142"/>
        <v>45078</v>
      </c>
      <c r="E318" s="61">
        <f ca="1">IF(D318&lt;$B$1,VLOOKUP(D318,[1]DI!$A$4:$B$15000,2,FALSE),0)</f>
        <v>0.13650000000000001</v>
      </c>
      <c r="F318" s="14">
        <f t="shared" ca="1" si="127"/>
        <v>1.00050788</v>
      </c>
      <c r="G318" s="92">
        <f t="shared" ca="1" si="128"/>
        <v>1.163090951714</v>
      </c>
      <c r="H318" s="92">
        <f t="shared" ca="1" si="129"/>
        <v>1.1554389452239799</v>
      </c>
      <c r="I318" s="14">
        <f t="shared" ca="1" si="130"/>
        <v>1.0066226</v>
      </c>
      <c r="J318" s="13">
        <f t="shared" si="143"/>
        <v>3.3599999999999998E-2</v>
      </c>
      <c r="K318" s="29">
        <f t="shared" si="131"/>
        <v>45064</v>
      </c>
      <c r="L318" s="2">
        <f t="shared" si="132"/>
        <v>13</v>
      </c>
      <c r="M318" s="17">
        <f t="shared" si="133"/>
        <v>13</v>
      </c>
      <c r="N318" s="12">
        <f t="shared" si="134"/>
        <v>1.001706304</v>
      </c>
      <c r="O318" s="12">
        <f t="shared" ca="1" si="135"/>
        <v>1.008340204</v>
      </c>
      <c r="P318" s="17">
        <f t="shared" si="136"/>
        <v>0</v>
      </c>
      <c r="Q318" s="14">
        <f t="shared" ca="1" si="137"/>
        <v>8.340204</v>
      </c>
      <c r="R318" s="20">
        <f t="shared" si="141"/>
        <v>0</v>
      </c>
      <c r="S318" s="14">
        <f t="shared" si="138"/>
        <v>0</v>
      </c>
      <c r="T318" s="4" t="str">
        <f t="shared" si="139"/>
        <v>J=</v>
      </c>
      <c r="U318" s="29">
        <f t="shared" si="140"/>
        <v>45096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44"/>
        <v>45084</v>
      </c>
      <c r="B319" s="90">
        <f t="shared" ca="1" si="125"/>
        <v>1008.984628</v>
      </c>
      <c r="C319" s="14">
        <f t="shared" si="126"/>
        <v>1000</v>
      </c>
      <c r="D319" s="63">
        <f t="shared" si="142"/>
        <v>45079</v>
      </c>
      <c r="E319" s="61">
        <f ca="1">IF(D319&lt;$B$1,VLOOKUP(D319,[1]DI!$A$4:$B$15000,2,FALSE),0)</f>
        <v>0.13650000000000001</v>
      </c>
      <c r="F319" s="14">
        <f t="shared" ca="1" si="127"/>
        <v>1.00050788</v>
      </c>
      <c r="G319" s="92">
        <f t="shared" ca="1" si="128"/>
        <v>1.16368166234656</v>
      </c>
      <c r="H319" s="92">
        <f t="shared" ca="1" si="129"/>
        <v>1.1554389452239799</v>
      </c>
      <c r="I319" s="14">
        <f t="shared" ca="1" si="130"/>
        <v>1.0071338400000001</v>
      </c>
      <c r="J319" s="13">
        <f t="shared" si="143"/>
        <v>3.3599999999999998E-2</v>
      </c>
      <c r="K319" s="29">
        <f t="shared" si="131"/>
        <v>45064</v>
      </c>
      <c r="L319" s="2">
        <f t="shared" si="132"/>
        <v>14</v>
      </c>
      <c r="M319" s="17">
        <f t="shared" si="133"/>
        <v>14</v>
      </c>
      <c r="N319" s="12">
        <f t="shared" si="134"/>
        <v>1.001837678</v>
      </c>
      <c r="O319" s="12">
        <f t="shared" ca="1" si="135"/>
        <v>1.0089846280000001</v>
      </c>
      <c r="P319" s="17">
        <f t="shared" si="136"/>
        <v>0</v>
      </c>
      <c r="Q319" s="14">
        <f t="shared" ca="1" si="137"/>
        <v>8.9846280000000007</v>
      </c>
      <c r="R319" s="20">
        <f t="shared" si="141"/>
        <v>0</v>
      </c>
      <c r="S319" s="14">
        <f t="shared" si="138"/>
        <v>0</v>
      </c>
      <c r="T319" s="4" t="str">
        <f t="shared" si="139"/>
        <v>J=</v>
      </c>
      <c r="U319" s="29">
        <f t="shared" si="140"/>
        <v>45096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44"/>
        <v>45086</v>
      </c>
      <c r="B320" s="90">
        <f t="shared" ca="1" si="125"/>
        <v>1009.629464</v>
      </c>
      <c r="C320" s="14">
        <f t="shared" si="126"/>
        <v>1000</v>
      </c>
      <c r="D320" s="63">
        <f t="shared" si="142"/>
        <v>45082</v>
      </c>
      <c r="E320" s="61">
        <f ca="1">IF(D320&lt;$B$1,VLOOKUP(D320,[1]DI!$A$4:$B$15000,2,FALSE),0)</f>
        <v>0.13650000000000001</v>
      </c>
      <c r="F320" s="14">
        <f t="shared" ca="1" si="127"/>
        <v>1.00050788</v>
      </c>
      <c r="G320" s="92">
        <f t="shared" ca="1" si="128"/>
        <v>1.1642726729892301</v>
      </c>
      <c r="H320" s="92">
        <f t="shared" ca="1" si="129"/>
        <v>1.1554389452239799</v>
      </c>
      <c r="I320" s="14">
        <f t="shared" ca="1" si="130"/>
        <v>1.0076453400000001</v>
      </c>
      <c r="J320" s="13">
        <f t="shared" si="143"/>
        <v>3.3599999999999998E-2</v>
      </c>
      <c r="K320" s="29">
        <f t="shared" si="131"/>
        <v>45064</v>
      </c>
      <c r="L320" s="2">
        <f t="shared" si="132"/>
        <v>15</v>
      </c>
      <c r="M320" s="17">
        <f t="shared" si="133"/>
        <v>15</v>
      </c>
      <c r="N320" s="12">
        <f t="shared" si="134"/>
        <v>1.0019690699999999</v>
      </c>
      <c r="O320" s="12">
        <f t="shared" ca="1" si="135"/>
        <v>1.0096294640000001</v>
      </c>
      <c r="P320" s="17">
        <f t="shared" si="136"/>
        <v>0</v>
      </c>
      <c r="Q320" s="14">
        <f t="shared" ca="1" si="137"/>
        <v>9.6294640000000005</v>
      </c>
      <c r="R320" s="20">
        <f t="shared" si="141"/>
        <v>0</v>
      </c>
      <c r="S320" s="14">
        <f t="shared" si="138"/>
        <v>0</v>
      </c>
      <c r="T320" s="4" t="str">
        <f t="shared" si="139"/>
        <v>J=</v>
      </c>
      <c r="U320" s="29">
        <f t="shared" si="140"/>
        <v>45096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44"/>
        <v>45089</v>
      </c>
      <c r="B321" s="90">
        <f t="shared" ca="1" si="125"/>
        <v>1010.274723</v>
      </c>
      <c r="C321" s="14">
        <f t="shared" si="126"/>
        <v>1000</v>
      </c>
      <c r="D321" s="63">
        <f t="shared" si="142"/>
        <v>45083</v>
      </c>
      <c r="E321" s="61">
        <f ca="1">IF(D321&lt;$B$1,VLOOKUP(D321,[1]DI!$A$4:$B$15000,2,FALSE),0)</f>
        <v>0.13650000000000001</v>
      </c>
      <c r="F321" s="14">
        <f t="shared" ca="1" si="127"/>
        <v>1.00050788</v>
      </c>
      <c r="G321" s="92">
        <f t="shared" ca="1" si="128"/>
        <v>1.1648639837943899</v>
      </c>
      <c r="H321" s="92">
        <f t="shared" ca="1" si="129"/>
        <v>1.1554389452239799</v>
      </c>
      <c r="I321" s="14">
        <f t="shared" ca="1" si="130"/>
        <v>1.00815711</v>
      </c>
      <c r="J321" s="13">
        <f t="shared" si="143"/>
        <v>3.3599999999999998E-2</v>
      </c>
      <c r="K321" s="29">
        <f t="shared" si="131"/>
        <v>45064</v>
      </c>
      <c r="L321" s="2">
        <f t="shared" si="132"/>
        <v>16</v>
      </c>
      <c r="M321" s="17">
        <f t="shared" si="133"/>
        <v>16</v>
      </c>
      <c r="N321" s="12">
        <f t="shared" si="134"/>
        <v>1.0021004790000001</v>
      </c>
      <c r="O321" s="12">
        <f t="shared" ca="1" si="135"/>
        <v>1.010274723</v>
      </c>
      <c r="P321" s="17">
        <f t="shared" si="136"/>
        <v>0</v>
      </c>
      <c r="Q321" s="14">
        <f t="shared" ca="1" si="137"/>
        <v>10.274723</v>
      </c>
      <c r="R321" s="20">
        <f t="shared" si="141"/>
        <v>0</v>
      </c>
      <c r="S321" s="14">
        <f t="shared" si="138"/>
        <v>0</v>
      </c>
      <c r="T321" s="4" t="str">
        <f t="shared" si="139"/>
        <v>J=</v>
      </c>
      <c r="U321" s="29">
        <f t="shared" si="140"/>
        <v>45096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44"/>
        <v>45090</v>
      </c>
      <c r="B322" s="90">
        <f t="shared" ca="1" si="125"/>
        <v>1010.92038499</v>
      </c>
      <c r="C322" s="14">
        <f t="shared" si="126"/>
        <v>1000</v>
      </c>
      <c r="D322" s="63">
        <f t="shared" si="142"/>
        <v>45084</v>
      </c>
      <c r="E322" s="61">
        <f ca="1">IF(D322&lt;$B$1,VLOOKUP(D322,[1]DI!$A$4:$B$15000,2,FALSE),0)</f>
        <v>0.13650000000000001</v>
      </c>
      <c r="F322" s="14">
        <f t="shared" ca="1" si="127"/>
        <v>1.00050788</v>
      </c>
      <c r="G322" s="92">
        <f t="shared" ca="1" si="128"/>
        <v>1.16545559491448</v>
      </c>
      <c r="H322" s="92">
        <f t="shared" ca="1" si="129"/>
        <v>1.1554389452239799</v>
      </c>
      <c r="I322" s="14">
        <f t="shared" ca="1" si="130"/>
        <v>1.0086691299999999</v>
      </c>
      <c r="J322" s="13">
        <f t="shared" si="143"/>
        <v>3.3599999999999998E-2</v>
      </c>
      <c r="K322" s="29">
        <f t="shared" si="131"/>
        <v>45064</v>
      </c>
      <c r="L322" s="2">
        <f t="shared" si="132"/>
        <v>17</v>
      </c>
      <c r="M322" s="17">
        <f t="shared" si="133"/>
        <v>17</v>
      </c>
      <c r="N322" s="12">
        <f t="shared" si="134"/>
        <v>1.002231906</v>
      </c>
      <c r="O322" s="12">
        <f t="shared" ca="1" si="135"/>
        <v>1.0109203849999999</v>
      </c>
      <c r="P322" s="17">
        <f t="shared" si="136"/>
        <v>0</v>
      </c>
      <c r="Q322" s="14">
        <f t="shared" ca="1" si="137"/>
        <v>10.920384990000001</v>
      </c>
      <c r="R322" s="20">
        <f t="shared" si="141"/>
        <v>0</v>
      </c>
      <c r="S322" s="14">
        <f t="shared" si="138"/>
        <v>0</v>
      </c>
      <c r="T322" s="4" t="str">
        <f t="shared" si="139"/>
        <v>J=</v>
      </c>
      <c r="U322" s="29">
        <f t="shared" si="140"/>
        <v>45096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44"/>
        <v>45091</v>
      </c>
      <c r="B323" s="90">
        <f t="shared" ca="1" si="125"/>
        <v>1011.56645799</v>
      </c>
      <c r="C323" s="14">
        <f t="shared" si="126"/>
        <v>1000</v>
      </c>
      <c r="D323" s="63">
        <f t="shared" si="142"/>
        <v>45086</v>
      </c>
      <c r="E323" s="61">
        <f ca="1">IF(D323&lt;$B$1,VLOOKUP(D323,[1]DI!$A$4:$B$15000,2,FALSE),0)</f>
        <v>0.13650000000000001</v>
      </c>
      <c r="F323" s="14">
        <f t="shared" ca="1" si="127"/>
        <v>1.00050788</v>
      </c>
      <c r="G323" s="92">
        <f t="shared" ca="1" si="128"/>
        <v>1.1660475065020299</v>
      </c>
      <c r="H323" s="92">
        <f t="shared" ca="1" si="129"/>
        <v>1.1554389452239799</v>
      </c>
      <c r="I323" s="14">
        <f t="shared" ca="1" si="130"/>
        <v>1.0091814100000001</v>
      </c>
      <c r="J323" s="13">
        <f t="shared" si="143"/>
        <v>3.3599999999999998E-2</v>
      </c>
      <c r="K323" s="29">
        <f t="shared" si="131"/>
        <v>45064</v>
      </c>
      <c r="L323" s="2">
        <f t="shared" si="132"/>
        <v>18</v>
      </c>
      <c r="M323" s="17">
        <f t="shared" si="133"/>
        <v>18</v>
      </c>
      <c r="N323" s="12">
        <f t="shared" si="134"/>
        <v>1.0023633489999999</v>
      </c>
      <c r="O323" s="12">
        <f t="shared" ca="1" si="135"/>
        <v>1.0115664579999999</v>
      </c>
      <c r="P323" s="17">
        <f t="shared" si="136"/>
        <v>0</v>
      </c>
      <c r="Q323" s="14">
        <f t="shared" ca="1" si="137"/>
        <v>11.56645799</v>
      </c>
      <c r="R323" s="20">
        <f t="shared" si="141"/>
        <v>0</v>
      </c>
      <c r="S323" s="14">
        <f t="shared" si="138"/>
        <v>0</v>
      </c>
      <c r="T323" s="4" t="str">
        <f t="shared" si="139"/>
        <v>J=</v>
      </c>
      <c r="U323" s="29">
        <f t="shared" si="140"/>
        <v>45096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44"/>
        <v>45092</v>
      </c>
      <c r="B324" s="90">
        <f t="shared" ca="1" si="125"/>
        <v>1012.212955</v>
      </c>
      <c r="C324" s="14">
        <f t="shared" si="126"/>
        <v>1000</v>
      </c>
      <c r="D324" s="63">
        <f t="shared" si="142"/>
        <v>45089</v>
      </c>
      <c r="E324" s="61">
        <f ca="1">IF(D324&lt;$B$1,VLOOKUP(D324,[1]DI!$A$4:$B$15000,2,FALSE),0)</f>
        <v>0.13650000000000001</v>
      </c>
      <c r="F324" s="14">
        <f t="shared" ca="1" si="127"/>
        <v>1.00050788</v>
      </c>
      <c r="G324" s="92">
        <f t="shared" ca="1" si="128"/>
        <v>1.16663971870963</v>
      </c>
      <c r="H324" s="92">
        <f t="shared" ca="1" si="129"/>
        <v>1.1554389452239799</v>
      </c>
      <c r="I324" s="14">
        <f t="shared" ca="1" si="130"/>
        <v>1.0096939599999999</v>
      </c>
      <c r="J324" s="13">
        <f t="shared" si="143"/>
        <v>3.3599999999999998E-2</v>
      </c>
      <c r="K324" s="29">
        <f t="shared" si="131"/>
        <v>45064</v>
      </c>
      <c r="L324" s="2">
        <f t="shared" si="132"/>
        <v>19</v>
      </c>
      <c r="M324" s="17">
        <f t="shared" si="133"/>
        <v>19</v>
      </c>
      <c r="N324" s="12">
        <f t="shared" si="134"/>
        <v>1.00249481</v>
      </c>
      <c r="O324" s="12">
        <f t="shared" ca="1" si="135"/>
        <v>1.0122129550000001</v>
      </c>
      <c r="P324" s="17">
        <f t="shared" si="136"/>
        <v>0</v>
      </c>
      <c r="Q324" s="14">
        <f t="shared" ca="1" si="137"/>
        <v>12.212954999999999</v>
      </c>
      <c r="R324" s="20">
        <f t="shared" si="141"/>
        <v>0</v>
      </c>
      <c r="S324" s="14">
        <f t="shared" si="138"/>
        <v>0</v>
      </c>
      <c r="T324" s="4" t="str">
        <f t="shared" si="139"/>
        <v>J=</v>
      </c>
      <c r="U324" s="29">
        <f t="shared" si="140"/>
        <v>45096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44"/>
        <v>45093</v>
      </c>
      <c r="B325" s="90">
        <f t="shared" ca="1" si="125"/>
        <v>1012.859854</v>
      </c>
      <c r="C325" s="14">
        <f t="shared" si="126"/>
        <v>1000</v>
      </c>
      <c r="D325" s="63">
        <f t="shared" si="142"/>
        <v>45090</v>
      </c>
      <c r="E325" s="61">
        <f ca="1">IF(D325&lt;$B$1,VLOOKUP(D325,[1]DI!$A$4:$B$15000,2,FALSE),0)</f>
        <v>0.13650000000000001</v>
      </c>
      <c r="F325" s="14">
        <f t="shared" ca="1" si="127"/>
        <v>1.00050788</v>
      </c>
      <c r="G325" s="92">
        <f t="shared" ca="1" si="128"/>
        <v>1.1672322316899699</v>
      </c>
      <c r="H325" s="92">
        <f t="shared" ca="1" si="129"/>
        <v>1.1554389452239799</v>
      </c>
      <c r="I325" s="14">
        <f t="shared" ca="1" si="130"/>
        <v>1.01020676</v>
      </c>
      <c r="J325" s="13">
        <f t="shared" si="143"/>
        <v>3.3599999999999998E-2</v>
      </c>
      <c r="K325" s="29">
        <f t="shared" si="131"/>
        <v>45064</v>
      </c>
      <c r="L325" s="2">
        <f t="shared" si="132"/>
        <v>20</v>
      </c>
      <c r="M325" s="17">
        <f t="shared" si="133"/>
        <v>20</v>
      </c>
      <c r="N325" s="12">
        <f t="shared" si="134"/>
        <v>1.0026262880000001</v>
      </c>
      <c r="O325" s="12">
        <f t="shared" ca="1" si="135"/>
        <v>1.012859854</v>
      </c>
      <c r="P325" s="17">
        <f t="shared" si="136"/>
        <v>0</v>
      </c>
      <c r="Q325" s="14">
        <f t="shared" ca="1" si="137"/>
        <v>12.859854</v>
      </c>
      <c r="R325" s="20">
        <f t="shared" si="141"/>
        <v>0</v>
      </c>
      <c r="S325" s="14">
        <f t="shared" si="138"/>
        <v>0</v>
      </c>
      <c r="T325" s="4" t="str">
        <f t="shared" si="139"/>
        <v>J=</v>
      </c>
      <c r="U325" s="29">
        <f t="shared" si="140"/>
        <v>45096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44"/>
        <v>45096</v>
      </c>
      <c r="B326" s="90">
        <f t="shared" ref="B326:B389" ca="1" si="145">IF(A326&lt;=TODAY(),C326+Q326,IF(AND(A326&gt;TODAY(),A326&lt;=$B$1),IF(VLOOKUP(TODAY(),$A$10:$E$5000,4,FALSE)=0,"n.d",C326+Q326),"n.d"))</f>
        <v>1013.507167</v>
      </c>
      <c r="C326" s="14">
        <f t="shared" ref="C326:C389" si="146">(C325-S325)</f>
        <v>1000</v>
      </c>
      <c r="D326" s="63">
        <f t="shared" si="142"/>
        <v>45091</v>
      </c>
      <c r="E326" s="61">
        <f ca="1">IF(D326&lt;$B$1,VLOOKUP(D326,[1]DI!$A$4:$B$15000,2,FALSE),0)</f>
        <v>0.13650000000000001</v>
      </c>
      <c r="F326" s="14">
        <f t="shared" ref="F326:F389" ca="1" si="147">ROUND(1+ROUND(((1+E326)^(1/252))-1,8),16)</f>
        <v>1.00050788</v>
      </c>
      <c r="G326" s="92">
        <f t="shared" ref="G326:G389" ca="1" si="148">ROUND(F325*G325,16)</f>
        <v>1.1678250455957999</v>
      </c>
      <c r="H326" s="92">
        <f t="shared" ref="H326:H389" ca="1" si="149">IF(P325&gt;0,G325,H325)</f>
        <v>1.1554389452239799</v>
      </c>
      <c r="I326" s="14">
        <f t="shared" ref="I326:I389" ca="1" si="150">ROUND(G326/H326,8)</f>
        <v>1.01071982</v>
      </c>
      <c r="J326" s="13">
        <f t="shared" si="143"/>
        <v>3.3599999999999998E-2</v>
      </c>
      <c r="K326" s="29">
        <f t="shared" ref="K326:K389" si="151">IF(P325&gt;0,VLOOKUP(P325,X$12:AH$150,2),K325)</f>
        <v>45064</v>
      </c>
      <c r="L326" s="2">
        <f t="shared" ref="L326:L389" si="152">IF(A326&gt;K326,IF(NETWORKDAYS(K326,A326,$X$160:$X$544)-1=0,1,NETWORKDAYS(K326,A326,$X$160:$X$544)-1),0)</f>
        <v>21</v>
      </c>
      <c r="M326" s="17">
        <f t="shared" ref="M326:M389" si="153">IF(AND(L326=1,L325=1),1,IF(L326&gt;0,IF(L326=L325,L326+1,L326),0))</f>
        <v>21</v>
      </c>
      <c r="N326" s="12">
        <f t="shared" ref="N326:N389" si="154">ROUND((J326+1)^(M326/252),9)</f>
        <v>1.0027577839999999</v>
      </c>
      <c r="O326" s="12">
        <f t="shared" ref="O326:O389" ca="1" si="155">ROUND(I326*N326,9)</f>
        <v>1.013507167</v>
      </c>
      <c r="P326" s="17">
        <f t="shared" ref="P326:P389" si="156">IF(VLOOKUP(A326,Y$12:AF$150,8)=VLOOKUP(A325,Y$12:AF$150,8),0,VLOOKUP(A326,Y$12:AF$150,8))</f>
        <v>15</v>
      </c>
      <c r="Q326" s="14">
        <f t="shared" ref="Q326:Q389" ca="1" si="157">TRUNC(((O326-1)*C326),8)</f>
        <v>13.507167000000001</v>
      </c>
      <c r="R326" s="20">
        <f t="shared" si="141"/>
        <v>0</v>
      </c>
      <c r="S326" s="14">
        <f t="shared" ref="S326:S389" si="158">IF(R326&gt;0,TRUNC(R326*C326,8),0)</f>
        <v>0</v>
      </c>
      <c r="T326" s="4" t="str">
        <f t="shared" ref="T326:T389" si="159">IF(P325&gt;0,VLOOKUP(P325,X$12:AH$150,10),T325)</f>
        <v>J=</v>
      </c>
      <c r="U326" s="29">
        <f t="shared" ref="U326:U389" si="160">IF(P325&gt;0,VLOOKUP(P325,X$12:AH$150,11),U325)</f>
        <v>45096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44"/>
        <v>45097</v>
      </c>
      <c r="B327" s="90">
        <f t="shared" ca="1" si="145"/>
        <v>1000.63909799</v>
      </c>
      <c r="C327" s="14">
        <f t="shared" si="146"/>
        <v>1000</v>
      </c>
      <c r="D327" s="63">
        <f t="shared" si="142"/>
        <v>45092</v>
      </c>
      <c r="E327" s="61">
        <f ca="1">IF(D327&lt;$B$1,VLOOKUP(D327,[1]DI!$A$4:$B$15000,2,FALSE),0)</f>
        <v>0.13650000000000001</v>
      </c>
      <c r="F327" s="14">
        <f t="shared" ca="1" si="147"/>
        <v>1.00050788</v>
      </c>
      <c r="G327" s="92">
        <f t="shared" ca="1" si="148"/>
        <v>1.16841816057996</v>
      </c>
      <c r="H327" s="92">
        <f t="shared" ca="1" si="149"/>
        <v>1.1678250455957999</v>
      </c>
      <c r="I327" s="14">
        <f t="shared" ca="1" si="150"/>
        <v>1.00050788</v>
      </c>
      <c r="J327" s="13">
        <f t="shared" si="143"/>
        <v>3.3599999999999998E-2</v>
      </c>
      <c r="K327" s="29">
        <f t="shared" si="151"/>
        <v>45096</v>
      </c>
      <c r="L327" s="2">
        <f t="shared" si="152"/>
        <v>1</v>
      </c>
      <c r="M327" s="17">
        <f t="shared" si="153"/>
        <v>1</v>
      </c>
      <c r="N327" s="12">
        <f t="shared" si="154"/>
        <v>1.0001311509999999</v>
      </c>
      <c r="O327" s="12">
        <f t="shared" ca="1" si="155"/>
        <v>1.0006390979999999</v>
      </c>
      <c r="P327" s="17">
        <f t="shared" si="156"/>
        <v>0</v>
      </c>
      <c r="Q327" s="14">
        <f t="shared" ca="1" si="157"/>
        <v>0.63909799</v>
      </c>
      <c r="R327" s="20">
        <f t="shared" si="141"/>
        <v>0</v>
      </c>
      <c r="S327" s="14">
        <f t="shared" si="158"/>
        <v>0</v>
      </c>
      <c r="T327" s="4" t="str">
        <f t="shared" si="159"/>
        <v>J=</v>
      </c>
      <c r="U327" s="29">
        <f t="shared" si="160"/>
        <v>45125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44"/>
        <v>45098</v>
      </c>
      <c r="B328" s="90">
        <f t="shared" ca="1" si="145"/>
        <v>1001.278606</v>
      </c>
      <c r="C328" s="14">
        <f t="shared" si="146"/>
        <v>1000</v>
      </c>
      <c r="D328" s="63">
        <f t="shared" si="142"/>
        <v>45093</v>
      </c>
      <c r="E328" s="61">
        <f ca="1">IF(D328&lt;$B$1,VLOOKUP(D328,[1]DI!$A$4:$B$15000,2,FALSE),0)</f>
        <v>0.13650000000000001</v>
      </c>
      <c r="F328" s="14">
        <f t="shared" ca="1" si="147"/>
        <v>1.00050788</v>
      </c>
      <c r="G328" s="92">
        <f t="shared" ca="1" si="148"/>
        <v>1.1690115767953599</v>
      </c>
      <c r="H328" s="92">
        <f t="shared" ca="1" si="149"/>
        <v>1.1678250455957999</v>
      </c>
      <c r="I328" s="14">
        <f t="shared" ca="1" si="150"/>
        <v>1.00101602</v>
      </c>
      <c r="J328" s="13">
        <f t="shared" si="143"/>
        <v>3.3599999999999998E-2</v>
      </c>
      <c r="K328" s="29">
        <f t="shared" si="151"/>
        <v>45096</v>
      </c>
      <c r="L328" s="2">
        <f t="shared" si="152"/>
        <v>2</v>
      </c>
      <c r="M328" s="17">
        <f t="shared" si="153"/>
        <v>2</v>
      </c>
      <c r="N328" s="12">
        <f t="shared" si="154"/>
        <v>1.000262319</v>
      </c>
      <c r="O328" s="12">
        <f t="shared" ca="1" si="155"/>
        <v>1.0012786060000001</v>
      </c>
      <c r="P328" s="17">
        <f t="shared" si="156"/>
        <v>0</v>
      </c>
      <c r="Q328" s="14">
        <f t="shared" ca="1" si="157"/>
        <v>1.2786059999999999</v>
      </c>
      <c r="R328" s="20">
        <f t="shared" si="141"/>
        <v>0</v>
      </c>
      <c r="S328" s="14">
        <f t="shared" si="158"/>
        <v>0</v>
      </c>
      <c r="T328" s="4" t="str">
        <f t="shared" si="159"/>
        <v>J=</v>
      </c>
      <c r="U328" s="29">
        <f t="shared" si="160"/>
        <v>45125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44"/>
        <v>45099</v>
      </c>
      <c r="B329" s="90">
        <f t="shared" ca="1" si="145"/>
        <v>1001.91851399</v>
      </c>
      <c r="C329" s="14">
        <f t="shared" si="146"/>
        <v>1000</v>
      </c>
      <c r="D329" s="63">
        <f t="shared" si="142"/>
        <v>45096</v>
      </c>
      <c r="E329" s="61">
        <f ca="1">IF(D329&lt;$B$1,VLOOKUP(D329,[1]DI!$A$4:$B$15000,2,FALSE),0)</f>
        <v>0.13650000000000001</v>
      </c>
      <c r="F329" s="14">
        <f t="shared" ca="1" si="147"/>
        <v>1.00050788</v>
      </c>
      <c r="G329" s="92">
        <f t="shared" ca="1" si="148"/>
        <v>1.16960529439498</v>
      </c>
      <c r="H329" s="92">
        <f t="shared" ca="1" si="149"/>
        <v>1.1678250455957999</v>
      </c>
      <c r="I329" s="14">
        <f t="shared" ca="1" si="150"/>
        <v>1.00152441</v>
      </c>
      <c r="J329" s="13">
        <f t="shared" si="143"/>
        <v>3.3599999999999998E-2</v>
      </c>
      <c r="K329" s="29">
        <f t="shared" si="151"/>
        <v>45096</v>
      </c>
      <c r="L329" s="2">
        <f t="shared" si="152"/>
        <v>3</v>
      </c>
      <c r="M329" s="17">
        <f t="shared" si="153"/>
        <v>3</v>
      </c>
      <c r="N329" s="12">
        <f t="shared" si="154"/>
        <v>1.000393504</v>
      </c>
      <c r="O329" s="12">
        <f t="shared" ca="1" si="155"/>
        <v>1.001918514</v>
      </c>
      <c r="P329" s="17">
        <f t="shared" si="156"/>
        <v>0</v>
      </c>
      <c r="Q329" s="14">
        <f t="shared" ca="1" si="157"/>
        <v>1.9185139899999999</v>
      </c>
      <c r="R329" s="20">
        <f t="shared" si="141"/>
        <v>0</v>
      </c>
      <c r="S329" s="14">
        <f t="shared" si="158"/>
        <v>0</v>
      </c>
      <c r="T329" s="4" t="str">
        <f t="shared" si="159"/>
        <v>J=</v>
      </c>
      <c r="U329" s="29">
        <f t="shared" si="160"/>
        <v>45125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44"/>
        <v>45100</v>
      </c>
      <c r="B330" s="90">
        <f t="shared" ca="1" si="145"/>
        <v>1002.55884399</v>
      </c>
      <c r="C330" s="14">
        <f t="shared" si="146"/>
        <v>1000</v>
      </c>
      <c r="D330" s="63">
        <f t="shared" si="142"/>
        <v>45097</v>
      </c>
      <c r="E330" s="61">
        <f ca="1">IF(D330&lt;$B$1,VLOOKUP(D330,[1]DI!$A$4:$B$15000,2,FALSE),0)</f>
        <v>0.13650000000000001</v>
      </c>
      <c r="F330" s="14">
        <f t="shared" ca="1" si="147"/>
        <v>1.00050788</v>
      </c>
      <c r="G330" s="92">
        <f t="shared" ca="1" si="148"/>
        <v>1.1701993135319</v>
      </c>
      <c r="H330" s="92">
        <f t="shared" ca="1" si="149"/>
        <v>1.1678250455957999</v>
      </c>
      <c r="I330" s="14">
        <f t="shared" ca="1" si="150"/>
        <v>1.00203307</v>
      </c>
      <c r="J330" s="13">
        <f t="shared" si="143"/>
        <v>3.3599999999999998E-2</v>
      </c>
      <c r="K330" s="29">
        <f t="shared" si="151"/>
        <v>45096</v>
      </c>
      <c r="L330" s="2">
        <f t="shared" si="152"/>
        <v>4</v>
      </c>
      <c r="M330" s="17">
        <f t="shared" si="153"/>
        <v>4</v>
      </c>
      <c r="N330" s="12">
        <f t="shared" si="154"/>
        <v>1.0005247070000001</v>
      </c>
      <c r="O330" s="12">
        <f t="shared" ca="1" si="155"/>
        <v>1.0025588439999999</v>
      </c>
      <c r="P330" s="17">
        <f t="shared" si="156"/>
        <v>0</v>
      </c>
      <c r="Q330" s="14">
        <f t="shared" ca="1" si="157"/>
        <v>2.5588439900000002</v>
      </c>
      <c r="R330" s="20">
        <f t="shared" si="141"/>
        <v>0</v>
      </c>
      <c r="S330" s="14">
        <f t="shared" si="158"/>
        <v>0</v>
      </c>
      <c r="T330" s="4" t="str">
        <f t="shared" si="159"/>
        <v>J=</v>
      </c>
      <c r="U330" s="29">
        <f t="shared" si="160"/>
        <v>45125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44"/>
        <v>45103</v>
      </c>
      <c r="B331" s="90">
        <f t="shared" ca="1" si="145"/>
        <v>1003.199573</v>
      </c>
      <c r="C331" s="14">
        <f t="shared" si="146"/>
        <v>1000</v>
      </c>
      <c r="D331" s="63">
        <f t="shared" si="142"/>
        <v>45098</v>
      </c>
      <c r="E331" s="61">
        <f ca="1">IF(D331&lt;$B$1,VLOOKUP(D331,[1]DI!$A$4:$B$15000,2,FALSE),0)</f>
        <v>0.13650000000000001</v>
      </c>
      <c r="F331" s="14">
        <f t="shared" ca="1" si="147"/>
        <v>1.00050788</v>
      </c>
      <c r="G331" s="92">
        <f t="shared" ca="1" si="148"/>
        <v>1.17079363435926</v>
      </c>
      <c r="H331" s="92">
        <f t="shared" ca="1" si="149"/>
        <v>1.1678250455957999</v>
      </c>
      <c r="I331" s="14">
        <f t="shared" ca="1" si="150"/>
        <v>1.0025419799999999</v>
      </c>
      <c r="J331" s="13">
        <f t="shared" si="143"/>
        <v>3.3599999999999998E-2</v>
      </c>
      <c r="K331" s="29">
        <f t="shared" si="151"/>
        <v>45096</v>
      </c>
      <c r="L331" s="2">
        <f t="shared" si="152"/>
        <v>5</v>
      </c>
      <c r="M331" s="17">
        <f t="shared" si="153"/>
        <v>5</v>
      </c>
      <c r="N331" s="12">
        <f t="shared" si="154"/>
        <v>1.0006559260000001</v>
      </c>
      <c r="O331" s="12">
        <f t="shared" ca="1" si="155"/>
        <v>1.0031995730000001</v>
      </c>
      <c r="P331" s="17">
        <f t="shared" si="156"/>
        <v>0</v>
      </c>
      <c r="Q331" s="14">
        <f t="shared" ca="1" si="157"/>
        <v>3.199573</v>
      </c>
      <c r="R331" s="20">
        <f t="shared" si="141"/>
        <v>0</v>
      </c>
      <c r="S331" s="14">
        <f t="shared" si="158"/>
        <v>0</v>
      </c>
      <c r="T331" s="4" t="str">
        <f t="shared" si="159"/>
        <v>J=</v>
      </c>
      <c r="U331" s="29">
        <f t="shared" si="160"/>
        <v>45125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44"/>
        <v>45104</v>
      </c>
      <c r="B332" s="90">
        <f t="shared" ca="1" si="145"/>
        <v>1003.84071499</v>
      </c>
      <c r="C332" s="14">
        <f t="shared" si="146"/>
        <v>1000</v>
      </c>
      <c r="D332" s="63">
        <f t="shared" si="142"/>
        <v>45099</v>
      </c>
      <c r="E332" s="61">
        <f ca="1">IF(D332&lt;$B$1,VLOOKUP(D332,[1]DI!$A$4:$B$15000,2,FALSE),0)</f>
        <v>0.13650000000000001</v>
      </c>
      <c r="F332" s="14">
        <f t="shared" ca="1" si="147"/>
        <v>1.00050788</v>
      </c>
      <c r="G332" s="92">
        <f t="shared" ca="1" si="148"/>
        <v>1.17138825703028</v>
      </c>
      <c r="H332" s="92">
        <f t="shared" ca="1" si="149"/>
        <v>1.1678250455957999</v>
      </c>
      <c r="I332" s="14">
        <f t="shared" ca="1" si="150"/>
        <v>1.0030511499999999</v>
      </c>
      <c r="J332" s="13">
        <f t="shared" si="143"/>
        <v>3.3599999999999998E-2</v>
      </c>
      <c r="K332" s="29">
        <f t="shared" si="151"/>
        <v>45096</v>
      </c>
      <c r="L332" s="2">
        <f t="shared" si="152"/>
        <v>6</v>
      </c>
      <c r="M332" s="17">
        <f t="shared" si="153"/>
        <v>6</v>
      </c>
      <c r="N332" s="12">
        <f t="shared" si="154"/>
        <v>1.000787163</v>
      </c>
      <c r="O332" s="12">
        <f t="shared" ca="1" si="155"/>
        <v>1.0038407149999999</v>
      </c>
      <c r="P332" s="17">
        <f t="shared" si="156"/>
        <v>0</v>
      </c>
      <c r="Q332" s="14">
        <f t="shared" ca="1" si="157"/>
        <v>3.8407149899999999</v>
      </c>
      <c r="R332" s="20">
        <f t="shared" ref="R332:R395" si="161">IF($P332&gt;0,VLOOKUP($P332,$X$12:$AD$150,7),0)</f>
        <v>0</v>
      </c>
      <c r="S332" s="14">
        <f t="shared" si="158"/>
        <v>0</v>
      </c>
      <c r="T332" s="4" t="str">
        <f t="shared" si="159"/>
        <v>J=</v>
      </c>
      <c r="U332" s="29">
        <f t="shared" si="160"/>
        <v>45125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44"/>
        <v>45105</v>
      </c>
      <c r="B333" s="90">
        <f t="shared" ca="1" si="145"/>
        <v>1004.48226699</v>
      </c>
      <c r="C333" s="14">
        <f t="shared" si="146"/>
        <v>1000</v>
      </c>
      <c r="D333" s="63">
        <f t="shared" ref="D333:D396" si="162">WORKDAY($A333,-3,$X$160:$X$544)</f>
        <v>45100</v>
      </c>
      <c r="E333" s="61">
        <f ca="1">IF(D333&lt;$B$1,VLOOKUP(D333,[1]DI!$A$4:$B$15000,2,FALSE),0)</f>
        <v>0.13650000000000001</v>
      </c>
      <c r="F333" s="14">
        <f t="shared" ca="1" si="147"/>
        <v>1.00050788</v>
      </c>
      <c r="G333" s="92">
        <f t="shared" ca="1" si="148"/>
        <v>1.17198318169826</v>
      </c>
      <c r="H333" s="92">
        <f t="shared" ca="1" si="149"/>
        <v>1.1678250455957999</v>
      </c>
      <c r="I333" s="14">
        <f t="shared" ca="1" si="150"/>
        <v>1.00356058</v>
      </c>
      <c r="J333" s="13">
        <f t="shared" ref="J333:J396" si="163">J332</f>
        <v>3.3599999999999998E-2</v>
      </c>
      <c r="K333" s="29">
        <f t="shared" si="151"/>
        <v>45096</v>
      </c>
      <c r="L333" s="2">
        <f t="shared" si="152"/>
        <v>7</v>
      </c>
      <c r="M333" s="17">
        <f t="shared" si="153"/>
        <v>7</v>
      </c>
      <c r="N333" s="12">
        <f t="shared" si="154"/>
        <v>1.0009184170000001</v>
      </c>
      <c r="O333" s="12">
        <f t="shared" ca="1" si="155"/>
        <v>1.004482267</v>
      </c>
      <c r="P333" s="17">
        <f t="shared" si="156"/>
        <v>0</v>
      </c>
      <c r="Q333" s="14">
        <f t="shared" ca="1" si="157"/>
        <v>4.4822669900000003</v>
      </c>
      <c r="R333" s="20">
        <f t="shared" si="161"/>
        <v>0</v>
      </c>
      <c r="S333" s="14">
        <f t="shared" si="158"/>
        <v>0</v>
      </c>
      <c r="T333" s="4" t="str">
        <f t="shared" si="159"/>
        <v>J=</v>
      </c>
      <c r="U333" s="29">
        <f t="shared" si="160"/>
        <v>45125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64">WORKDAY($A333,1,$X$166:$X$544)</f>
        <v>45106</v>
      </c>
      <c r="B334" s="90">
        <f t="shared" ca="1" si="145"/>
        <v>1005.124232</v>
      </c>
      <c r="C334" s="14">
        <f t="shared" si="146"/>
        <v>1000</v>
      </c>
      <c r="D334" s="63">
        <f t="shared" si="162"/>
        <v>45103</v>
      </c>
      <c r="E334" s="61">
        <f ca="1">IF(D334&lt;$B$1,VLOOKUP(D334,[1]DI!$A$4:$B$15000,2,FALSE),0)</f>
        <v>0.13650000000000001</v>
      </c>
      <c r="F334" s="14">
        <f t="shared" ca="1" si="147"/>
        <v>1.00050788</v>
      </c>
      <c r="G334" s="92">
        <f t="shared" ca="1" si="148"/>
        <v>1.17257840851658</v>
      </c>
      <c r="H334" s="92">
        <f t="shared" ca="1" si="149"/>
        <v>1.1678250455957999</v>
      </c>
      <c r="I334" s="14">
        <f t="shared" ca="1" si="150"/>
        <v>1.0040702699999999</v>
      </c>
      <c r="J334" s="13">
        <f t="shared" si="163"/>
        <v>3.3599999999999998E-2</v>
      </c>
      <c r="K334" s="29">
        <f t="shared" si="151"/>
        <v>45096</v>
      </c>
      <c r="L334" s="2">
        <f t="shared" si="152"/>
        <v>8</v>
      </c>
      <c r="M334" s="17">
        <f t="shared" si="153"/>
        <v>8</v>
      </c>
      <c r="N334" s="12">
        <f t="shared" si="154"/>
        <v>1.001049689</v>
      </c>
      <c r="O334" s="12">
        <f t="shared" ca="1" si="155"/>
        <v>1.005124232</v>
      </c>
      <c r="P334" s="17">
        <f t="shared" si="156"/>
        <v>0</v>
      </c>
      <c r="Q334" s="14">
        <f t="shared" ca="1" si="157"/>
        <v>5.1242320000000001</v>
      </c>
      <c r="R334" s="20">
        <f t="shared" si="161"/>
        <v>0</v>
      </c>
      <c r="S334" s="14">
        <f t="shared" si="158"/>
        <v>0</v>
      </c>
      <c r="T334" s="4" t="str">
        <f t="shared" si="159"/>
        <v>J=</v>
      </c>
      <c r="U334" s="29">
        <f t="shared" si="160"/>
        <v>45125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64"/>
        <v>45107</v>
      </c>
      <c r="B335" s="90">
        <f t="shared" ca="1" si="145"/>
        <v>1005.76660599</v>
      </c>
      <c r="C335" s="14">
        <f t="shared" si="146"/>
        <v>1000</v>
      </c>
      <c r="D335" s="63">
        <f t="shared" si="162"/>
        <v>45104</v>
      </c>
      <c r="E335" s="61">
        <f ca="1">IF(D335&lt;$B$1,VLOOKUP(D335,[1]DI!$A$4:$B$15000,2,FALSE),0)</f>
        <v>0.13650000000000001</v>
      </c>
      <c r="F335" s="14">
        <f t="shared" ca="1" si="147"/>
        <v>1.00050788</v>
      </c>
      <c r="G335" s="92">
        <f t="shared" ca="1" si="148"/>
        <v>1.1731739376387</v>
      </c>
      <c r="H335" s="92">
        <f t="shared" ca="1" si="149"/>
        <v>1.1678250455957999</v>
      </c>
      <c r="I335" s="14">
        <f t="shared" ca="1" si="150"/>
        <v>1.00458022</v>
      </c>
      <c r="J335" s="13">
        <f t="shared" si="163"/>
        <v>3.3599999999999998E-2</v>
      </c>
      <c r="K335" s="29">
        <f t="shared" si="151"/>
        <v>45096</v>
      </c>
      <c r="L335" s="2">
        <f t="shared" si="152"/>
        <v>9</v>
      </c>
      <c r="M335" s="17">
        <f t="shared" si="153"/>
        <v>9</v>
      </c>
      <c r="N335" s="12">
        <f t="shared" si="154"/>
        <v>1.001180977</v>
      </c>
      <c r="O335" s="12">
        <f t="shared" ca="1" si="155"/>
        <v>1.0057666059999999</v>
      </c>
      <c r="P335" s="17">
        <f t="shared" si="156"/>
        <v>0</v>
      </c>
      <c r="Q335" s="14">
        <f t="shared" ca="1" si="157"/>
        <v>5.7666059900000004</v>
      </c>
      <c r="R335" s="20">
        <f t="shared" si="161"/>
        <v>0</v>
      </c>
      <c r="S335" s="14">
        <f t="shared" si="158"/>
        <v>0</v>
      </c>
      <c r="T335" s="4" t="str">
        <f t="shared" si="159"/>
        <v>J=</v>
      </c>
      <c r="U335" s="29">
        <f t="shared" si="160"/>
        <v>45125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64"/>
        <v>45110</v>
      </c>
      <c r="B336" s="90">
        <f t="shared" ca="1" si="145"/>
        <v>1006.409383</v>
      </c>
      <c r="C336" s="14">
        <f t="shared" si="146"/>
        <v>1000</v>
      </c>
      <c r="D336" s="63">
        <f t="shared" si="162"/>
        <v>45105</v>
      </c>
      <c r="E336" s="61">
        <f ca="1">IF(D336&lt;$B$1,VLOOKUP(D336,[1]DI!$A$4:$B$15000,2,FALSE),0)</f>
        <v>0.13650000000000001</v>
      </c>
      <c r="F336" s="14">
        <f t="shared" ca="1" si="147"/>
        <v>1.00050788</v>
      </c>
      <c r="G336" s="92">
        <f t="shared" ca="1" si="148"/>
        <v>1.1737697692181499</v>
      </c>
      <c r="H336" s="92">
        <f t="shared" ca="1" si="149"/>
        <v>1.1678250455957999</v>
      </c>
      <c r="I336" s="14">
        <f t="shared" ca="1" si="150"/>
        <v>1.0050904199999999</v>
      </c>
      <c r="J336" s="13">
        <f t="shared" si="163"/>
        <v>3.3599999999999998E-2</v>
      </c>
      <c r="K336" s="29">
        <f t="shared" si="151"/>
        <v>45096</v>
      </c>
      <c r="L336" s="2">
        <f t="shared" si="152"/>
        <v>10</v>
      </c>
      <c r="M336" s="17">
        <f t="shared" si="153"/>
        <v>10</v>
      </c>
      <c r="N336" s="12">
        <f t="shared" si="154"/>
        <v>1.0013122830000001</v>
      </c>
      <c r="O336" s="12">
        <f t="shared" ca="1" si="155"/>
        <v>1.006409383</v>
      </c>
      <c r="P336" s="17">
        <f t="shared" si="156"/>
        <v>0</v>
      </c>
      <c r="Q336" s="14">
        <f t="shared" ca="1" si="157"/>
        <v>6.4093830000000001</v>
      </c>
      <c r="R336" s="20">
        <f t="shared" si="161"/>
        <v>0</v>
      </c>
      <c r="S336" s="14">
        <f t="shared" si="158"/>
        <v>0</v>
      </c>
      <c r="T336" s="4" t="str">
        <f t="shared" si="159"/>
        <v>J=</v>
      </c>
      <c r="U336" s="29">
        <f t="shared" si="160"/>
        <v>45125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64"/>
        <v>45111</v>
      </c>
      <c r="B337" s="90">
        <f t="shared" ca="1" si="145"/>
        <v>1007.05258099</v>
      </c>
      <c r="C337" s="14">
        <f t="shared" si="146"/>
        <v>1000</v>
      </c>
      <c r="D337" s="63">
        <f t="shared" si="162"/>
        <v>45106</v>
      </c>
      <c r="E337" s="61">
        <f ca="1">IF(D337&lt;$B$1,VLOOKUP(D337,[1]DI!$A$4:$B$15000,2,FALSE),0)</f>
        <v>0.13650000000000001</v>
      </c>
      <c r="F337" s="14">
        <f t="shared" ca="1" si="147"/>
        <v>1.00050788</v>
      </c>
      <c r="G337" s="92">
        <f t="shared" ca="1" si="148"/>
        <v>1.1743659034085401</v>
      </c>
      <c r="H337" s="92">
        <f t="shared" ca="1" si="149"/>
        <v>1.1678250455957999</v>
      </c>
      <c r="I337" s="14">
        <f t="shared" ca="1" si="150"/>
        <v>1.00560089</v>
      </c>
      <c r="J337" s="13">
        <f t="shared" si="163"/>
        <v>3.3599999999999998E-2</v>
      </c>
      <c r="K337" s="29">
        <f t="shared" si="151"/>
        <v>45096</v>
      </c>
      <c r="L337" s="2">
        <f t="shared" si="152"/>
        <v>11</v>
      </c>
      <c r="M337" s="17">
        <f t="shared" si="153"/>
        <v>11</v>
      </c>
      <c r="N337" s="12">
        <f t="shared" si="154"/>
        <v>1.001443606</v>
      </c>
      <c r="O337" s="12">
        <f t="shared" ca="1" si="155"/>
        <v>1.0070525809999999</v>
      </c>
      <c r="P337" s="17">
        <f t="shared" si="156"/>
        <v>0</v>
      </c>
      <c r="Q337" s="14">
        <f t="shared" ca="1" si="157"/>
        <v>7.05258099</v>
      </c>
      <c r="R337" s="20">
        <f t="shared" si="161"/>
        <v>0</v>
      </c>
      <c r="S337" s="14">
        <f t="shared" si="158"/>
        <v>0</v>
      </c>
      <c r="T337" s="4" t="str">
        <f t="shared" si="159"/>
        <v>J=</v>
      </c>
      <c r="U337" s="29">
        <f t="shared" si="160"/>
        <v>45125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64"/>
        <v>45112</v>
      </c>
      <c r="B338" s="90">
        <f t="shared" ca="1" si="145"/>
        <v>1007.696181</v>
      </c>
      <c r="C338" s="14">
        <f t="shared" si="146"/>
        <v>1000</v>
      </c>
      <c r="D338" s="63">
        <f t="shared" si="162"/>
        <v>45107</v>
      </c>
      <c r="E338" s="61">
        <f ca="1">IF(D338&lt;$B$1,VLOOKUP(D338,[1]DI!$A$4:$B$15000,2,FALSE),0)</f>
        <v>0.13650000000000001</v>
      </c>
      <c r="F338" s="14">
        <f t="shared" ca="1" si="147"/>
        <v>1.00050788</v>
      </c>
      <c r="G338" s="92">
        <f t="shared" ca="1" si="148"/>
        <v>1.1749623403635601</v>
      </c>
      <c r="H338" s="92">
        <f t="shared" ca="1" si="149"/>
        <v>1.1678250455957999</v>
      </c>
      <c r="I338" s="14">
        <f t="shared" ca="1" si="150"/>
        <v>1.00611161</v>
      </c>
      <c r="J338" s="13">
        <f t="shared" si="163"/>
        <v>3.3599999999999998E-2</v>
      </c>
      <c r="K338" s="29">
        <f t="shared" si="151"/>
        <v>45096</v>
      </c>
      <c r="L338" s="2">
        <f t="shared" si="152"/>
        <v>12</v>
      </c>
      <c r="M338" s="17">
        <f t="shared" si="153"/>
        <v>12</v>
      </c>
      <c r="N338" s="12">
        <f t="shared" si="154"/>
        <v>1.0015749460000001</v>
      </c>
      <c r="O338" s="12">
        <f t="shared" ca="1" si="155"/>
        <v>1.007696181</v>
      </c>
      <c r="P338" s="17">
        <f t="shared" si="156"/>
        <v>0</v>
      </c>
      <c r="Q338" s="14">
        <f t="shared" ca="1" si="157"/>
        <v>7.6961810000000002</v>
      </c>
      <c r="R338" s="20">
        <f t="shared" si="161"/>
        <v>0</v>
      </c>
      <c r="S338" s="14">
        <f t="shared" si="158"/>
        <v>0</v>
      </c>
      <c r="T338" s="4" t="str">
        <f t="shared" si="159"/>
        <v>J=</v>
      </c>
      <c r="U338" s="29">
        <f t="shared" si="160"/>
        <v>45125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64"/>
        <v>45113</v>
      </c>
      <c r="B339" s="90">
        <f t="shared" ca="1" si="145"/>
        <v>1008.340204</v>
      </c>
      <c r="C339" s="14">
        <f t="shared" si="146"/>
        <v>1000</v>
      </c>
      <c r="D339" s="63">
        <f t="shared" si="162"/>
        <v>45110</v>
      </c>
      <c r="E339" s="61">
        <f ca="1">IF(D339&lt;$B$1,VLOOKUP(D339,[1]DI!$A$4:$B$15000,2,FALSE),0)</f>
        <v>0.13650000000000001</v>
      </c>
      <c r="F339" s="14">
        <f t="shared" ca="1" si="147"/>
        <v>1.00050788</v>
      </c>
      <c r="G339" s="92">
        <f t="shared" ca="1" si="148"/>
        <v>1.17555908023698</v>
      </c>
      <c r="H339" s="92">
        <f t="shared" ca="1" si="149"/>
        <v>1.1678250455957999</v>
      </c>
      <c r="I339" s="14">
        <f t="shared" ca="1" si="150"/>
        <v>1.0066226</v>
      </c>
      <c r="J339" s="13">
        <f t="shared" si="163"/>
        <v>3.3599999999999998E-2</v>
      </c>
      <c r="K339" s="29">
        <f t="shared" si="151"/>
        <v>45096</v>
      </c>
      <c r="L339" s="2">
        <f t="shared" si="152"/>
        <v>13</v>
      </c>
      <c r="M339" s="17">
        <f t="shared" si="153"/>
        <v>13</v>
      </c>
      <c r="N339" s="12">
        <f t="shared" si="154"/>
        <v>1.001706304</v>
      </c>
      <c r="O339" s="12">
        <f t="shared" ca="1" si="155"/>
        <v>1.008340204</v>
      </c>
      <c r="P339" s="17">
        <f t="shared" si="156"/>
        <v>0</v>
      </c>
      <c r="Q339" s="14">
        <f t="shared" ca="1" si="157"/>
        <v>8.340204</v>
      </c>
      <c r="R339" s="20">
        <f t="shared" si="161"/>
        <v>0</v>
      </c>
      <c r="S339" s="14">
        <f t="shared" si="158"/>
        <v>0</v>
      </c>
      <c r="T339" s="4" t="str">
        <f t="shared" si="159"/>
        <v>J=</v>
      </c>
      <c r="U339" s="29">
        <f t="shared" si="160"/>
        <v>45125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64"/>
        <v>45114</v>
      </c>
      <c r="B340" s="90">
        <f t="shared" ca="1" si="145"/>
        <v>1008.984628</v>
      </c>
      <c r="C340" s="14">
        <f t="shared" si="146"/>
        <v>1000</v>
      </c>
      <c r="D340" s="63">
        <f t="shared" si="162"/>
        <v>45111</v>
      </c>
      <c r="E340" s="61">
        <f ca="1">IF(D340&lt;$B$1,VLOOKUP(D340,[1]DI!$A$4:$B$15000,2,FALSE),0)</f>
        <v>0.13650000000000001</v>
      </c>
      <c r="F340" s="14">
        <f t="shared" ca="1" si="147"/>
        <v>1.00050788</v>
      </c>
      <c r="G340" s="92">
        <f t="shared" ca="1" si="148"/>
        <v>1.1761561231826501</v>
      </c>
      <c r="H340" s="92">
        <f t="shared" ca="1" si="149"/>
        <v>1.1678250455957999</v>
      </c>
      <c r="I340" s="14">
        <f t="shared" ca="1" si="150"/>
        <v>1.0071338400000001</v>
      </c>
      <c r="J340" s="13">
        <f t="shared" si="163"/>
        <v>3.3599999999999998E-2</v>
      </c>
      <c r="K340" s="29">
        <f t="shared" si="151"/>
        <v>45096</v>
      </c>
      <c r="L340" s="2">
        <f t="shared" si="152"/>
        <v>14</v>
      </c>
      <c r="M340" s="17">
        <f t="shared" si="153"/>
        <v>14</v>
      </c>
      <c r="N340" s="12">
        <f t="shared" si="154"/>
        <v>1.001837678</v>
      </c>
      <c r="O340" s="12">
        <f t="shared" ca="1" si="155"/>
        <v>1.0089846280000001</v>
      </c>
      <c r="P340" s="17">
        <f t="shared" si="156"/>
        <v>0</v>
      </c>
      <c r="Q340" s="14">
        <f t="shared" ca="1" si="157"/>
        <v>8.9846280000000007</v>
      </c>
      <c r="R340" s="20">
        <f t="shared" si="161"/>
        <v>0</v>
      </c>
      <c r="S340" s="14">
        <f t="shared" si="158"/>
        <v>0</v>
      </c>
      <c r="T340" s="4" t="str">
        <f t="shared" si="159"/>
        <v>J=</v>
      </c>
      <c r="U340" s="29">
        <f t="shared" si="160"/>
        <v>45125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64"/>
        <v>45117</v>
      </c>
      <c r="B341" s="90">
        <f t="shared" ca="1" si="145"/>
        <v>1009.629464</v>
      </c>
      <c r="C341" s="14">
        <f t="shared" si="146"/>
        <v>1000</v>
      </c>
      <c r="D341" s="63">
        <f t="shared" si="162"/>
        <v>45112</v>
      </c>
      <c r="E341" s="61">
        <f ca="1">IF(D341&lt;$B$1,VLOOKUP(D341,[1]DI!$A$4:$B$15000,2,FALSE),0)</f>
        <v>0.13650000000000001</v>
      </c>
      <c r="F341" s="14">
        <f t="shared" ca="1" si="147"/>
        <v>1.00050788</v>
      </c>
      <c r="G341" s="92">
        <f t="shared" ca="1" si="148"/>
        <v>1.1767534693544901</v>
      </c>
      <c r="H341" s="92">
        <f t="shared" ca="1" si="149"/>
        <v>1.1678250455957999</v>
      </c>
      <c r="I341" s="14">
        <f t="shared" ca="1" si="150"/>
        <v>1.0076453400000001</v>
      </c>
      <c r="J341" s="13">
        <f t="shared" si="163"/>
        <v>3.3599999999999998E-2</v>
      </c>
      <c r="K341" s="29">
        <f t="shared" si="151"/>
        <v>45096</v>
      </c>
      <c r="L341" s="2">
        <f t="shared" si="152"/>
        <v>15</v>
      </c>
      <c r="M341" s="17">
        <f t="shared" si="153"/>
        <v>15</v>
      </c>
      <c r="N341" s="12">
        <f t="shared" si="154"/>
        <v>1.0019690699999999</v>
      </c>
      <c r="O341" s="12">
        <f t="shared" ca="1" si="155"/>
        <v>1.0096294640000001</v>
      </c>
      <c r="P341" s="17">
        <f t="shared" si="156"/>
        <v>0</v>
      </c>
      <c r="Q341" s="14">
        <f t="shared" ca="1" si="157"/>
        <v>9.6294640000000005</v>
      </c>
      <c r="R341" s="20">
        <f t="shared" si="161"/>
        <v>0</v>
      </c>
      <c r="S341" s="14">
        <f t="shared" si="158"/>
        <v>0</v>
      </c>
      <c r="T341" s="4" t="str">
        <f t="shared" si="159"/>
        <v>J=</v>
      </c>
      <c r="U341" s="29">
        <f t="shared" si="160"/>
        <v>45125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64"/>
        <v>45118</v>
      </c>
      <c r="B342" s="90">
        <f t="shared" ca="1" si="145"/>
        <v>1010.274723</v>
      </c>
      <c r="C342" s="14">
        <f t="shared" si="146"/>
        <v>1000</v>
      </c>
      <c r="D342" s="63">
        <f t="shared" si="162"/>
        <v>45113</v>
      </c>
      <c r="E342" s="61">
        <f ca="1">IF(D342&lt;$B$1,VLOOKUP(D342,[1]DI!$A$4:$B$15000,2,FALSE),0)</f>
        <v>0.13650000000000001</v>
      </c>
      <c r="F342" s="14">
        <f t="shared" ca="1" si="147"/>
        <v>1.00050788</v>
      </c>
      <c r="G342" s="92">
        <f t="shared" ca="1" si="148"/>
        <v>1.17735111890651</v>
      </c>
      <c r="H342" s="92">
        <f t="shared" ca="1" si="149"/>
        <v>1.1678250455957999</v>
      </c>
      <c r="I342" s="14">
        <f t="shared" ca="1" si="150"/>
        <v>1.00815711</v>
      </c>
      <c r="J342" s="13">
        <f t="shared" si="163"/>
        <v>3.3599999999999998E-2</v>
      </c>
      <c r="K342" s="29">
        <f t="shared" si="151"/>
        <v>45096</v>
      </c>
      <c r="L342" s="2">
        <f t="shared" si="152"/>
        <v>16</v>
      </c>
      <c r="M342" s="17">
        <f t="shared" si="153"/>
        <v>16</v>
      </c>
      <c r="N342" s="12">
        <f t="shared" si="154"/>
        <v>1.0021004790000001</v>
      </c>
      <c r="O342" s="12">
        <f t="shared" ca="1" si="155"/>
        <v>1.010274723</v>
      </c>
      <c r="P342" s="17">
        <f t="shared" si="156"/>
        <v>0</v>
      </c>
      <c r="Q342" s="14">
        <f t="shared" ca="1" si="157"/>
        <v>10.274723</v>
      </c>
      <c r="R342" s="20">
        <f t="shared" si="161"/>
        <v>0</v>
      </c>
      <c r="S342" s="14">
        <f t="shared" si="158"/>
        <v>0</v>
      </c>
      <c r="T342" s="4" t="str">
        <f t="shared" si="159"/>
        <v>J=</v>
      </c>
      <c r="U342" s="29">
        <f t="shared" si="160"/>
        <v>45125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64"/>
        <v>45119</v>
      </c>
      <c r="B343" s="90">
        <f t="shared" ca="1" si="145"/>
        <v>1010.92038499</v>
      </c>
      <c r="C343" s="14">
        <f t="shared" si="146"/>
        <v>1000</v>
      </c>
      <c r="D343" s="63">
        <f t="shared" si="162"/>
        <v>45114</v>
      </c>
      <c r="E343" s="61">
        <f ca="1">IF(D343&lt;$B$1,VLOOKUP(D343,[1]DI!$A$4:$B$15000,2,FALSE),0)</f>
        <v>0.13650000000000001</v>
      </c>
      <c r="F343" s="14">
        <f t="shared" ca="1" si="147"/>
        <v>1.00050788</v>
      </c>
      <c r="G343" s="92">
        <f t="shared" ca="1" si="148"/>
        <v>1.1779490719927801</v>
      </c>
      <c r="H343" s="92">
        <f t="shared" ca="1" si="149"/>
        <v>1.1678250455957999</v>
      </c>
      <c r="I343" s="14">
        <f t="shared" ca="1" si="150"/>
        <v>1.0086691299999999</v>
      </c>
      <c r="J343" s="13">
        <f t="shared" si="163"/>
        <v>3.3599999999999998E-2</v>
      </c>
      <c r="K343" s="29">
        <f t="shared" si="151"/>
        <v>45096</v>
      </c>
      <c r="L343" s="2">
        <f t="shared" si="152"/>
        <v>17</v>
      </c>
      <c r="M343" s="17">
        <f t="shared" si="153"/>
        <v>17</v>
      </c>
      <c r="N343" s="12">
        <f t="shared" si="154"/>
        <v>1.002231906</v>
      </c>
      <c r="O343" s="12">
        <f t="shared" ca="1" si="155"/>
        <v>1.0109203849999999</v>
      </c>
      <c r="P343" s="17">
        <f t="shared" si="156"/>
        <v>0</v>
      </c>
      <c r="Q343" s="14">
        <f t="shared" ca="1" si="157"/>
        <v>10.920384990000001</v>
      </c>
      <c r="R343" s="20">
        <f t="shared" si="161"/>
        <v>0</v>
      </c>
      <c r="S343" s="14">
        <f t="shared" si="158"/>
        <v>0</v>
      </c>
      <c r="T343" s="4" t="str">
        <f t="shared" si="159"/>
        <v>J=</v>
      </c>
      <c r="U343" s="29">
        <f t="shared" si="160"/>
        <v>45125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64"/>
        <v>45120</v>
      </c>
      <c r="B344" s="90">
        <f t="shared" ca="1" si="145"/>
        <v>1011.56645799</v>
      </c>
      <c r="C344" s="14">
        <f t="shared" si="146"/>
        <v>1000</v>
      </c>
      <c r="D344" s="63">
        <f t="shared" si="162"/>
        <v>45117</v>
      </c>
      <c r="E344" s="61">
        <f ca="1">IF(D344&lt;$B$1,VLOOKUP(D344,[1]DI!$A$4:$B$15000,2,FALSE),0)</f>
        <v>0.13650000000000001</v>
      </c>
      <c r="F344" s="14">
        <f t="shared" ca="1" si="147"/>
        <v>1.00050788</v>
      </c>
      <c r="G344" s="92">
        <f t="shared" ca="1" si="148"/>
        <v>1.1785473287674599</v>
      </c>
      <c r="H344" s="92">
        <f t="shared" ca="1" si="149"/>
        <v>1.1678250455957999</v>
      </c>
      <c r="I344" s="14">
        <f t="shared" ca="1" si="150"/>
        <v>1.0091814100000001</v>
      </c>
      <c r="J344" s="13">
        <f t="shared" si="163"/>
        <v>3.3599999999999998E-2</v>
      </c>
      <c r="K344" s="29">
        <f t="shared" si="151"/>
        <v>45096</v>
      </c>
      <c r="L344" s="2">
        <f t="shared" si="152"/>
        <v>18</v>
      </c>
      <c r="M344" s="17">
        <f t="shared" si="153"/>
        <v>18</v>
      </c>
      <c r="N344" s="12">
        <f t="shared" si="154"/>
        <v>1.0023633489999999</v>
      </c>
      <c r="O344" s="12">
        <f t="shared" ca="1" si="155"/>
        <v>1.0115664579999999</v>
      </c>
      <c r="P344" s="17">
        <f t="shared" si="156"/>
        <v>0</v>
      </c>
      <c r="Q344" s="14">
        <f t="shared" ca="1" si="157"/>
        <v>11.56645799</v>
      </c>
      <c r="R344" s="20">
        <f t="shared" si="161"/>
        <v>0</v>
      </c>
      <c r="S344" s="14">
        <f t="shared" si="158"/>
        <v>0</v>
      </c>
      <c r="T344" s="4" t="str">
        <f t="shared" si="159"/>
        <v>J=</v>
      </c>
      <c r="U344" s="29">
        <f t="shared" si="160"/>
        <v>45125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64"/>
        <v>45121</v>
      </c>
      <c r="B345" s="90">
        <f t="shared" ca="1" si="145"/>
        <v>1012.212955</v>
      </c>
      <c r="C345" s="14">
        <f t="shared" si="146"/>
        <v>1000</v>
      </c>
      <c r="D345" s="63">
        <f t="shared" si="162"/>
        <v>45118</v>
      </c>
      <c r="E345" s="61">
        <f ca="1">IF(D345&lt;$B$1,VLOOKUP(D345,[1]DI!$A$4:$B$15000,2,FALSE),0)</f>
        <v>0.13650000000000001</v>
      </c>
      <c r="F345" s="14">
        <f t="shared" ca="1" si="147"/>
        <v>1.00050788</v>
      </c>
      <c r="G345" s="92">
        <f t="shared" ca="1" si="148"/>
        <v>1.1791458893847899</v>
      </c>
      <c r="H345" s="92">
        <f t="shared" ca="1" si="149"/>
        <v>1.1678250455957999</v>
      </c>
      <c r="I345" s="14">
        <f t="shared" ca="1" si="150"/>
        <v>1.0096939599999999</v>
      </c>
      <c r="J345" s="13">
        <f t="shared" si="163"/>
        <v>3.3599999999999998E-2</v>
      </c>
      <c r="K345" s="29">
        <f t="shared" si="151"/>
        <v>45096</v>
      </c>
      <c r="L345" s="2">
        <f t="shared" si="152"/>
        <v>19</v>
      </c>
      <c r="M345" s="17">
        <f t="shared" si="153"/>
        <v>19</v>
      </c>
      <c r="N345" s="12">
        <f t="shared" si="154"/>
        <v>1.00249481</v>
      </c>
      <c r="O345" s="12">
        <f t="shared" ca="1" si="155"/>
        <v>1.0122129550000001</v>
      </c>
      <c r="P345" s="17">
        <f t="shared" si="156"/>
        <v>0</v>
      </c>
      <c r="Q345" s="14">
        <f t="shared" ca="1" si="157"/>
        <v>12.212954999999999</v>
      </c>
      <c r="R345" s="20">
        <f t="shared" si="161"/>
        <v>0</v>
      </c>
      <c r="S345" s="14">
        <f t="shared" si="158"/>
        <v>0</v>
      </c>
      <c r="T345" s="4" t="str">
        <f t="shared" si="159"/>
        <v>J=</v>
      </c>
      <c r="U345" s="29">
        <f t="shared" si="160"/>
        <v>45125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64"/>
        <v>45124</v>
      </c>
      <c r="B346" s="90">
        <f t="shared" ca="1" si="145"/>
        <v>1012.859854</v>
      </c>
      <c r="C346" s="14">
        <f t="shared" si="146"/>
        <v>1000</v>
      </c>
      <c r="D346" s="63">
        <f t="shared" si="162"/>
        <v>45119</v>
      </c>
      <c r="E346" s="61">
        <f ca="1">IF(D346&lt;$B$1,VLOOKUP(D346,[1]DI!$A$4:$B$15000,2,FALSE),0)</f>
        <v>0.13650000000000001</v>
      </c>
      <c r="F346" s="14">
        <f t="shared" ca="1" si="147"/>
        <v>1.00050788</v>
      </c>
      <c r="G346" s="92">
        <f t="shared" ca="1" si="148"/>
        <v>1.17974475399909</v>
      </c>
      <c r="H346" s="92">
        <f t="shared" ca="1" si="149"/>
        <v>1.1678250455957999</v>
      </c>
      <c r="I346" s="14">
        <f t="shared" ca="1" si="150"/>
        <v>1.01020676</v>
      </c>
      <c r="J346" s="13">
        <f t="shared" si="163"/>
        <v>3.3599999999999998E-2</v>
      </c>
      <c r="K346" s="29">
        <f t="shared" si="151"/>
        <v>45096</v>
      </c>
      <c r="L346" s="2">
        <f t="shared" si="152"/>
        <v>20</v>
      </c>
      <c r="M346" s="17">
        <f t="shared" si="153"/>
        <v>20</v>
      </c>
      <c r="N346" s="12">
        <f t="shared" si="154"/>
        <v>1.0026262880000001</v>
      </c>
      <c r="O346" s="12">
        <f t="shared" ca="1" si="155"/>
        <v>1.012859854</v>
      </c>
      <c r="P346" s="17">
        <f t="shared" si="156"/>
        <v>0</v>
      </c>
      <c r="Q346" s="14">
        <f t="shared" ca="1" si="157"/>
        <v>12.859854</v>
      </c>
      <c r="R346" s="20">
        <f t="shared" si="161"/>
        <v>0</v>
      </c>
      <c r="S346" s="14">
        <f t="shared" si="158"/>
        <v>0</v>
      </c>
      <c r="T346" s="4" t="str">
        <f t="shared" si="159"/>
        <v>J=</v>
      </c>
      <c r="U346" s="29">
        <f t="shared" si="160"/>
        <v>45125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64"/>
        <v>45125</v>
      </c>
      <c r="B347" s="90">
        <f t="shared" ca="1" si="145"/>
        <v>1013.507167</v>
      </c>
      <c r="C347" s="14">
        <f t="shared" si="146"/>
        <v>1000</v>
      </c>
      <c r="D347" s="63">
        <f t="shared" si="162"/>
        <v>45120</v>
      </c>
      <c r="E347" s="61">
        <f ca="1">IF(D347&lt;$B$1,VLOOKUP(D347,[1]DI!$A$4:$B$15000,2,FALSE),0)</f>
        <v>0.13650000000000001</v>
      </c>
      <c r="F347" s="14">
        <f t="shared" ca="1" si="147"/>
        <v>1.00050788</v>
      </c>
      <c r="G347" s="92">
        <f t="shared" ca="1" si="148"/>
        <v>1.1803439227647501</v>
      </c>
      <c r="H347" s="92">
        <f t="shared" ca="1" si="149"/>
        <v>1.1678250455957999</v>
      </c>
      <c r="I347" s="14">
        <f t="shared" ca="1" si="150"/>
        <v>1.01071982</v>
      </c>
      <c r="J347" s="13">
        <f t="shared" si="163"/>
        <v>3.3599999999999998E-2</v>
      </c>
      <c r="K347" s="29">
        <f t="shared" si="151"/>
        <v>45096</v>
      </c>
      <c r="L347" s="2">
        <f t="shared" si="152"/>
        <v>21</v>
      </c>
      <c r="M347" s="17">
        <f t="shared" si="153"/>
        <v>21</v>
      </c>
      <c r="N347" s="12">
        <f t="shared" si="154"/>
        <v>1.0027577839999999</v>
      </c>
      <c r="O347" s="12">
        <f t="shared" ca="1" si="155"/>
        <v>1.013507167</v>
      </c>
      <c r="P347" s="17">
        <f t="shared" si="156"/>
        <v>16</v>
      </c>
      <c r="Q347" s="14">
        <f t="shared" ca="1" si="157"/>
        <v>13.507167000000001</v>
      </c>
      <c r="R347" s="20">
        <f t="shared" si="161"/>
        <v>0</v>
      </c>
      <c r="S347" s="14">
        <f t="shared" si="158"/>
        <v>0</v>
      </c>
      <c r="T347" s="4" t="str">
        <f t="shared" si="159"/>
        <v>J=</v>
      </c>
      <c r="U347" s="29">
        <f t="shared" si="160"/>
        <v>45125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64"/>
        <v>45126</v>
      </c>
      <c r="B348" s="90">
        <f t="shared" ca="1" si="145"/>
        <v>1000.63909799</v>
      </c>
      <c r="C348" s="14">
        <f t="shared" si="146"/>
        <v>1000</v>
      </c>
      <c r="D348" s="63">
        <f t="shared" si="162"/>
        <v>45121</v>
      </c>
      <c r="E348" s="61">
        <f ca="1">IF(D348&lt;$B$1,VLOOKUP(D348,[1]DI!$A$4:$B$15000,2,FALSE),0)</f>
        <v>0.13650000000000001</v>
      </c>
      <c r="F348" s="14">
        <f t="shared" ca="1" si="147"/>
        <v>1.00050788</v>
      </c>
      <c r="G348" s="92">
        <f t="shared" ca="1" si="148"/>
        <v>1.1809433958362401</v>
      </c>
      <c r="H348" s="92">
        <f t="shared" ca="1" si="149"/>
        <v>1.1803439227647501</v>
      </c>
      <c r="I348" s="14">
        <f t="shared" ca="1" si="150"/>
        <v>1.00050788</v>
      </c>
      <c r="J348" s="13">
        <f t="shared" si="163"/>
        <v>3.3599999999999998E-2</v>
      </c>
      <c r="K348" s="29">
        <f t="shared" si="151"/>
        <v>45125</v>
      </c>
      <c r="L348" s="2">
        <f t="shared" si="152"/>
        <v>1</v>
      </c>
      <c r="M348" s="17">
        <f t="shared" si="153"/>
        <v>1</v>
      </c>
      <c r="N348" s="12">
        <f t="shared" si="154"/>
        <v>1.0001311509999999</v>
      </c>
      <c r="O348" s="12">
        <f t="shared" ca="1" si="155"/>
        <v>1.0006390979999999</v>
      </c>
      <c r="P348" s="17">
        <f t="shared" si="156"/>
        <v>0</v>
      </c>
      <c r="Q348" s="14">
        <f t="shared" ca="1" si="157"/>
        <v>0.63909799</v>
      </c>
      <c r="R348" s="20">
        <f t="shared" si="161"/>
        <v>0</v>
      </c>
      <c r="S348" s="14">
        <f t="shared" si="158"/>
        <v>0</v>
      </c>
      <c r="T348" s="4" t="str">
        <f t="shared" si="159"/>
        <v>J=</v>
      </c>
      <c r="U348" s="29">
        <f t="shared" si="160"/>
        <v>45156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64"/>
        <v>45127</v>
      </c>
      <c r="B349" s="90">
        <f t="shared" ca="1" si="145"/>
        <v>1001.278606</v>
      </c>
      <c r="C349" s="14">
        <f t="shared" si="146"/>
        <v>1000</v>
      </c>
      <c r="D349" s="63">
        <f t="shared" si="162"/>
        <v>45124</v>
      </c>
      <c r="E349" s="61">
        <f ca="1">IF(D349&lt;$B$1,VLOOKUP(D349,[1]DI!$A$4:$B$15000,2,FALSE),0)</f>
        <v>0.13650000000000001</v>
      </c>
      <c r="F349" s="14">
        <f t="shared" ca="1" si="147"/>
        <v>1.00050788</v>
      </c>
      <c r="G349" s="92">
        <f t="shared" ca="1" si="148"/>
        <v>1.1815431733681201</v>
      </c>
      <c r="H349" s="92">
        <f t="shared" ca="1" si="149"/>
        <v>1.1803439227647501</v>
      </c>
      <c r="I349" s="14">
        <f t="shared" ca="1" si="150"/>
        <v>1.00101602</v>
      </c>
      <c r="J349" s="13">
        <f t="shared" si="163"/>
        <v>3.3599999999999998E-2</v>
      </c>
      <c r="K349" s="29">
        <f t="shared" si="151"/>
        <v>45125</v>
      </c>
      <c r="L349" s="2">
        <f t="shared" si="152"/>
        <v>2</v>
      </c>
      <c r="M349" s="17">
        <f t="shared" si="153"/>
        <v>2</v>
      </c>
      <c r="N349" s="12">
        <f t="shared" si="154"/>
        <v>1.000262319</v>
      </c>
      <c r="O349" s="12">
        <f t="shared" ca="1" si="155"/>
        <v>1.0012786060000001</v>
      </c>
      <c r="P349" s="17">
        <f t="shared" si="156"/>
        <v>0</v>
      </c>
      <c r="Q349" s="14">
        <f t="shared" ca="1" si="157"/>
        <v>1.2786059999999999</v>
      </c>
      <c r="R349" s="20">
        <f t="shared" si="161"/>
        <v>0</v>
      </c>
      <c r="S349" s="14">
        <f t="shared" si="158"/>
        <v>0</v>
      </c>
      <c r="T349" s="4" t="str">
        <f t="shared" si="159"/>
        <v>J=</v>
      </c>
      <c r="U349" s="29">
        <f t="shared" si="160"/>
        <v>45156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64"/>
        <v>45128</v>
      </c>
      <c r="B350" s="90">
        <f t="shared" ca="1" si="145"/>
        <v>1001.91851399</v>
      </c>
      <c r="C350" s="14">
        <f t="shared" si="146"/>
        <v>1000</v>
      </c>
      <c r="D350" s="63">
        <f t="shared" si="162"/>
        <v>45125</v>
      </c>
      <c r="E350" s="61">
        <f ca="1">IF(D350&lt;$B$1,VLOOKUP(D350,[1]DI!$A$4:$B$15000,2,FALSE),0)</f>
        <v>0.13650000000000001</v>
      </c>
      <c r="F350" s="14">
        <f t="shared" ca="1" si="147"/>
        <v>1.00050788</v>
      </c>
      <c r="G350" s="92">
        <f t="shared" ca="1" si="148"/>
        <v>1.18214325551501</v>
      </c>
      <c r="H350" s="92">
        <f t="shared" ca="1" si="149"/>
        <v>1.1803439227647501</v>
      </c>
      <c r="I350" s="14">
        <f t="shared" ca="1" si="150"/>
        <v>1.00152441</v>
      </c>
      <c r="J350" s="13">
        <f t="shared" si="163"/>
        <v>3.3599999999999998E-2</v>
      </c>
      <c r="K350" s="29">
        <f t="shared" si="151"/>
        <v>45125</v>
      </c>
      <c r="L350" s="2">
        <f t="shared" si="152"/>
        <v>3</v>
      </c>
      <c r="M350" s="17">
        <f t="shared" si="153"/>
        <v>3</v>
      </c>
      <c r="N350" s="12">
        <f t="shared" si="154"/>
        <v>1.000393504</v>
      </c>
      <c r="O350" s="12">
        <f t="shared" ca="1" si="155"/>
        <v>1.001918514</v>
      </c>
      <c r="P350" s="17">
        <f t="shared" si="156"/>
        <v>0</v>
      </c>
      <c r="Q350" s="14">
        <f t="shared" ca="1" si="157"/>
        <v>1.9185139899999999</v>
      </c>
      <c r="R350" s="20">
        <f t="shared" si="161"/>
        <v>0</v>
      </c>
      <c r="S350" s="14">
        <f t="shared" si="158"/>
        <v>0</v>
      </c>
      <c r="T350" s="4" t="str">
        <f t="shared" si="159"/>
        <v>J=</v>
      </c>
      <c r="U350" s="29">
        <f t="shared" si="160"/>
        <v>45156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64"/>
        <v>45131</v>
      </c>
      <c r="B351" s="90">
        <f t="shared" ca="1" si="145"/>
        <v>1002.55884399</v>
      </c>
      <c r="C351" s="14">
        <f t="shared" si="146"/>
        <v>1000</v>
      </c>
      <c r="D351" s="63">
        <f t="shared" si="162"/>
        <v>45126</v>
      </c>
      <c r="E351" s="61">
        <f ca="1">IF(D351&lt;$B$1,VLOOKUP(D351,[1]DI!$A$4:$B$15000,2,FALSE),0)</f>
        <v>0.13650000000000001</v>
      </c>
      <c r="F351" s="14">
        <f t="shared" ca="1" si="147"/>
        <v>1.00050788</v>
      </c>
      <c r="G351" s="92">
        <f t="shared" ca="1" si="148"/>
        <v>1.18274364243162</v>
      </c>
      <c r="H351" s="92">
        <f t="shared" ca="1" si="149"/>
        <v>1.1803439227647501</v>
      </c>
      <c r="I351" s="14">
        <f t="shared" ca="1" si="150"/>
        <v>1.00203307</v>
      </c>
      <c r="J351" s="13">
        <f t="shared" si="163"/>
        <v>3.3599999999999998E-2</v>
      </c>
      <c r="K351" s="29">
        <f t="shared" si="151"/>
        <v>45125</v>
      </c>
      <c r="L351" s="2">
        <f t="shared" si="152"/>
        <v>4</v>
      </c>
      <c r="M351" s="17">
        <f t="shared" si="153"/>
        <v>4</v>
      </c>
      <c r="N351" s="12">
        <f t="shared" si="154"/>
        <v>1.0005247070000001</v>
      </c>
      <c r="O351" s="12">
        <f t="shared" ca="1" si="155"/>
        <v>1.0025588439999999</v>
      </c>
      <c r="P351" s="17">
        <f t="shared" si="156"/>
        <v>0</v>
      </c>
      <c r="Q351" s="14">
        <f t="shared" ca="1" si="157"/>
        <v>2.5588439900000002</v>
      </c>
      <c r="R351" s="20">
        <f t="shared" si="161"/>
        <v>0</v>
      </c>
      <c r="S351" s="14">
        <f t="shared" si="158"/>
        <v>0</v>
      </c>
      <c r="T351" s="4" t="str">
        <f t="shared" si="159"/>
        <v>J=</v>
      </c>
      <c r="U351" s="29">
        <f t="shared" si="160"/>
        <v>45156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64"/>
        <v>45132</v>
      </c>
      <c r="B352" s="90">
        <f t="shared" ca="1" si="145"/>
        <v>1003.199573</v>
      </c>
      <c r="C352" s="14">
        <f t="shared" si="146"/>
        <v>1000</v>
      </c>
      <c r="D352" s="63">
        <f t="shared" si="162"/>
        <v>45127</v>
      </c>
      <c r="E352" s="61">
        <f ca="1">IF(D352&lt;$B$1,VLOOKUP(D352,[1]DI!$A$4:$B$15000,2,FALSE),0)</f>
        <v>0.13650000000000001</v>
      </c>
      <c r="F352" s="14">
        <f t="shared" ca="1" si="147"/>
        <v>1.00050788</v>
      </c>
      <c r="G352" s="92">
        <f t="shared" ca="1" si="148"/>
        <v>1.1833443342727401</v>
      </c>
      <c r="H352" s="92">
        <f t="shared" ca="1" si="149"/>
        <v>1.1803439227647501</v>
      </c>
      <c r="I352" s="14">
        <f t="shared" ca="1" si="150"/>
        <v>1.0025419799999999</v>
      </c>
      <c r="J352" s="13">
        <f t="shared" si="163"/>
        <v>3.3599999999999998E-2</v>
      </c>
      <c r="K352" s="29">
        <f t="shared" si="151"/>
        <v>45125</v>
      </c>
      <c r="L352" s="2">
        <f t="shared" si="152"/>
        <v>5</v>
      </c>
      <c r="M352" s="17">
        <f t="shared" si="153"/>
        <v>5</v>
      </c>
      <c r="N352" s="12">
        <f t="shared" si="154"/>
        <v>1.0006559260000001</v>
      </c>
      <c r="O352" s="12">
        <f t="shared" ca="1" si="155"/>
        <v>1.0031995730000001</v>
      </c>
      <c r="P352" s="17">
        <f t="shared" si="156"/>
        <v>0</v>
      </c>
      <c r="Q352" s="14">
        <f t="shared" ca="1" si="157"/>
        <v>3.199573</v>
      </c>
      <c r="R352" s="20">
        <f t="shared" si="161"/>
        <v>0</v>
      </c>
      <c r="S352" s="14">
        <f t="shared" si="158"/>
        <v>0</v>
      </c>
      <c r="T352" s="4" t="str">
        <f t="shared" si="159"/>
        <v>J=</v>
      </c>
      <c r="U352" s="29">
        <f t="shared" si="160"/>
        <v>45156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64"/>
        <v>45133</v>
      </c>
      <c r="B353" s="90">
        <f t="shared" ca="1" si="145"/>
        <v>1003.84071499</v>
      </c>
      <c r="C353" s="14">
        <f t="shared" si="146"/>
        <v>1000</v>
      </c>
      <c r="D353" s="63">
        <f t="shared" si="162"/>
        <v>45128</v>
      </c>
      <c r="E353" s="61">
        <f ca="1">IF(D353&lt;$B$1,VLOOKUP(D353,[1]DI!$A$4:$B$15000,2,FALSE),0)</f>
        <v>0.13650000000000001</v>
      </c>
      <c r="F353" s="14">
        <f t="shared" ca="1" si="147"/>
        <v>1.00050788</v>
      </c>
      <c r="G353" s="92">
        <f t="shared" ca="1" si="148"/>
        <v>1.18394533119323</v>
      </c>
      <c r="H353" s="92">
        <f t="shared" ca="1" si="149"/>
        <v>1.1803439227647501</v>
      </c>
      <c r="I353" s="14">
        <f t="shared" ca="1" si="150"/>
        <v>1.0030511499999999</v>
      </c>
      <c r="J353" s="13">
        <f t="shared" si="163"/>
        <v>3.3599999999999998E-2</v>
      </c>
      <c r="K353" s="29">
        <f t="shared" si="151"/>
        <v>45125</v>
      </c>
      <c r="L353" s="2">
        <f t="shared" si="152"/>
        <v>6</v>
      </c>
      <c r="M353" s="17">
        <f t="shared" si="153"/>
        <v>6</v>
      </c>
      <c r="N353" s="12">
        <f t="shared" si="154"/>
        <v>1.000787163</v>
      </c>
      <c r="O353" s="12">
        <f t="shared" ca="1" si="155"/>
        <v>1.0038407149999999</v>
      </c>
      <c r="P353" s="17">
        <f t="shared" si="156"/>
        <v>0</v>
      </c>
      <c r="Q353" s="14">
        <f t="shared" ca="1" si="157"/>
        <v>3.8407149899999999</v>
      </c>
      <c r="R353" s="20">
        <f t="shared" si="161"/>
        <v>0</v>
      </c>
      <c r="S353" s="14">
        <f t="shared" si="158"/>
        <v>0</v>
      </c>
      <c r="T353" s="4" t="str">
        <f t="shared" si="159"/>
        <v>J=</v>
      </c>
      <c r="U353" s="29">
        <f t="shared" si="160"/>
        <v>45156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64"/>
        <v>45134</v>
      </c>
      <c r="B354" s="90">
        <f t="shared" ca="1" si="145"/>
        <v>1004.48226699</v>
      </c>
      <c r="C354" s="14">
        <f t="shared" si="146"/>
        <v>1000</v>
      </c>
      <c r="D354" s="63">
        <f t="shared" si="162"/>
        <v>45131</v>
      </c>
      <c r="E354" s="61">
        <f ca="1">IF(D354&lt;$B$1,VLOOKUP(D354,[1]DI!$A$4:$B$15000,2,FALSE),0)</f>
        <v>0.13650000000000001</v>
      </c>
      <c r="F354" s="14">
        <f t="shared" ca="1" si="147"/>
        <v>1.00050788</v>
      </c>
      <c r="G354" s="92">
        <f t="shared" ca="1" si="148"/>
        <v>1.1845466333480399</v>
      </c>
      <c r="H354" s="92">
        <f t="shared" ca="1" si="149"/>
        <v>1.1803439227647501</v>
      </c>
      <c r="I354" s="14">
        <f t="shared" ca="1" si="150"/>
        <v>1.00356058</v>
      </c>
      <c r="J354" s="13">
        <f t="shared" si="163"/>
        <v>3.3599999999999998E-2</v>
      </c>
      <c r="K354" s="29">
        <f t="shared" si="151"/>
        <v>45125</v>
      </c>
      <c r="L354" s="2">
        <f t="shared" si="152"/>
        <v>7</v>
      </c>
      <c r="M354" s="17">
        <f t="shared" si="153"/>
        <v>7</v>
      </c>
      <c r="N354" s="12">
        <f t="shared" si="154"/>
        <v>1.0009184170000001</v>
      </c>
      <c r="O354" s="12">
        <f t="shared" ca="1" si="155"/>
        <v>1.004482267</v>
      </c>
      <c r="P354" s="17">
        <f t="shared" si="156"/>
        <v>0</v>
      </c>
      <c r="Q354" s="14">
        <f t="shared" ca="1" si="157"/>
        <v>4.4822669900000003</v>
      </c>
      <c r="R354" s="20">
        <f t="shared" si="161"/>
        <v>0</v>
      </c>
      <c r="S354" s="14">
        <f t="shared" si="158"/>
        <v>0</v>
      </c>
      <c r="T354" s="4" t="str">
        <f t="shared" si="159"/>
        <v>J=</v>
      </c>
      <c r="U354" s="29">
        <f t="shared" si="160"/>
        <v>45156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64"/>
        <v>45135</v>
      </c>
      <c r="B355" s="90">
        <f t="shared" ca="1" si="145"/>
        <v>1005.124232</v>
      </c>
      <c r="C355" s="14">
        <f t="shared" si="146"/>
        <v>1000</v>
      </c>
      <c r="D355" s="63">
        <f t="shared" si="162"/>
        <v>45132</v>
      </c>
      <c r="E355" s="61">
        <f ca="1">IF(D355&lt;$B$1,VLOOKUP(D355,[1]DI!$A$4:$B$15000,2,FALSE),0)</f>
        <v>0.13650000000000001</v>
      </c>
      <c r="F355" s="14">
        <f t="shared" ca="1" si="147"/>
        <v>1.00050788</v>
      </c>
      <c r="G355" s="92">
        <f t="shared" ca="1" si="148"/>
        <v>1.1851482408921801</v>
      </c>
      <c r="H355" s="92">
        <f t="shared" ca="1" si="149"/>
        <v>1.1803439227647501</v>
      </c>
      <c r="I355" s="14">
        <f t="shared" ca="1" si="150"/>
        <v>1.0040702699999999</v>
      </c>
      <c r="J355" s="13">
        <f t="shared" si="163"/>
        <v>3.3599999999999998E-2</v>
      </c>
      <c r="K355" s="29">
        <f t="shared" si="151"/>
        <v>45125</v>
      </c>
      <c r="L355" s="2">
        <f t="shared" si="152"/>
        <v>8</v>
      </c>
      <c r="M355" s="17">
        <f t="shared" si="153"/>
        <v>8</v>
      </c>
      <c r="N355" s="12">
        <f t="shared" si="154"/>
        <v>1.001049689</v>
      </c>
      <c r="O355" s="12">
        <f t="shared" ca="1" si="155"/>
        <v>1.005124232</v>
      </c>
      <c r="P355" s="17">
        <f t="shared" si="156"/>
        <v>0</v>
      </c>
      <c r="Q355" s="14">
        <f t="shared" ca="1" si="157"/>
        <v>5.1242320000000001</v>
      </c>
      <c r="R355" s="20">
        <f t="shared" si="161"/>
        <v>0</v>
      </c>
      <c r="S355" s="14">
        <f t="shared" si="158"/>
        <v>0</v>
      </c>
      <c r="T355" s="4" t="str">
        <f t="shared" si="159"/>
        <v>J=</v>
      </c>
      <c r="U355" s="29">
        <f t="shared" si="160"/>
        <v>45156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64"/>
        <v>45138</v>
      </c>
      <c r="B356" s="90">
        <f t="shared" ca="1" si="145"/>
        <v>1005.76660599</v>
      </c>
      <c r="C356" s="14">
        <f t="shared" si="146"/>
        <v>1000</v>
      </c>
      <c r="D356" s="63">
        <f t="shared" si="162"/>
        <v>45133</v>
      </c>
      <c r="E356" s="61">
        <f ca="1">IF(D356&lt;$B$1,VLOOKUP(D356,[1]DI!$A$4:$B$15000,2,FALSE),0)</f>
        <v>0.13650000000000001</v>
      </c>
      <c r="F356" s="14">
        <f t="shared" ca="1" si="147"/>
        <v>1.00050788</v>
      </c>
      <c r="G356" s="92">
        <f t="shared" ca="1" si="148"/>
        <v>1.18575015398076</v>
      </c>
      <c r="H356" s="92">
        <f t="shared" ca="1" si="149"/>
        <v>1.1803439227647501</v>
      </c>
      <c r="I356" s="14">
        <f t="shared" ca="1" si="150"/>
        <v>1.00458022</v>
      </c>
      <c r="J356" s="13">
        <f t="shared" si="163"/>
        <v>3.3599999999999998E-2</v>
      </c>
      <c r="K356" s="29">
        <f t="shared" si="151"/>
        <v>45125</v>
      </c>
      <c r="L356" s="2">
        <f t="shared" si="152"/>
        <v>9</v>
      </c>
      <c r="M356" s="17">
        <f t="shared" si="153"/>
        <v>9</v>
      </c>
      <c r="N356" s="12">
        <f t="shared" si="154"/>
        <v>1.001180977</v>
      </c>
      <c r="O356" s="12">
        <f t="shared" ca="1" si="155"/>
        <v>1.0057666059999999</v>
      </c>
      <c r="P356" s="17">
        <f t="shared" si="156"/>
        <v>0</v>
      </c>
      <c r="Q356" s="14">
        <f t="shared" ca="1" si="157"/>
        <v>5.7666059900000004</v>
      </c>
      <c r="R356" s="20">
        <f t="shared" si="161"/>
        <v>0</v>
      </c>
      <c r="S356" s="14">
        <f t="shared" si="158"/>
        <v>0</v>
      </c>
      <c r="T356" s="4" t="str">
        <f t="shared" si="159"/>
        <v>J=</v>
      </c>
      <c r="U356" s="29">
        <f t="shared" si="160"/>
        <v>45156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64"/>
        <v>45139</v>
      </c>
      <c r="B357" s="90">
        <f t="shared" ca="1" si="145"/>
        <v>1006.409383</v>
      </c>
      <c r="C357" s="14">
        <f t="shared" si="146"/>
        <v>1000</v>
      </c>
      <c r="D357" s="63">
        <f t="shared" si="162"/>
        <v>45134</v>
      </c>
      <c r="E357" s="61">
        <f ca="1">IF(D357&lt;$B$1,VLOOKUP(D357,[1]DI!$A$4:$B$15000,2,FALSE),0)</f>
        <v>0.13650000000000001</v>
      </c>
      <c r="F357" s="14">
        <f t="shared" ca="1" si="147"/>
        <v>1.00050788</v>
      </c>
      <c r="G357" s="92">
        <f t="shared" ca="1" si="148"/>
        <v>1.18635237276896</v>
      </c>
      <c r="H357" s="92">
        <f t="shared" ca="1" si="149"/>
        <v>1.1803439227647501</v>
      </c>
      <c r="I357" s="14">
        <f t="shared" ca="1" si="150"/>
        <v>1.0050904199999999</v>
      </c>
      <c r="J357" s="13">
        <f t="shared" si="163"/>
        <v>3.3599999999999998E-2</v>
      </c>
      <c r="K357" s="29">
        <f t="shared" si="151"/>
        <v>45125</v>
      </c>
      <c r="L357" s="2">
        <f t="shared" si="152"/>
        <v>10</v>
      </c>
      <c r="M357" s="17">
        <f t="shared" si="153"/>
        <v>10</v>
      </c>
      <c r="N357" s="12">
        <f t="shared" si="154"/>
        <v>1.0013122830000001</v>
      </c>
      <c r="O357" s="12">
        <f t="shared" ca="1" si="155"/>
        <v>1.006409383</v>
      </c>
      <c r="P357" s="17">
        <f t="shared" si="156"/>
        <v>0</v>
      </c>
      <c r="Q357" s="14">
        <f t="shared" ca="1" si="157"/>
        <v>6.4093830000000001</v>
      </c>
      <c r="R357" s="20">
        <f t="shared" si="161"/>
        <v>0</v>
      </c>
      <c r="S357" s="14">
        <f t="shared" si="158"/>
        <v>0</v>
      </c>
      <c r="T357" s="4" t="str">
        <f t="shared" si="159"/>
        <v>J=</v>
      </c>
      <c r="U357" s="29">
        <f t="shared" si="160"/>
        <v>45156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64"/>
        <v>45140</v>
      </c>
      <c r="B358" s="90">
        <f t="shared" ca="1" si="145"/>
        <v>1007.05258099</v>
      </c>
      <c r="C358" s="14">
        <f t="shared" si="146"/>
        <v>1000</v>
      </c>
      <c r="D358" s="63">
        <f t="shared" si="162"/>
        <v>45135</v>
      </c>
      <c r="E358" s="61">
        <f ca="1">IF(D358&lt;$B$1,VLOOKUP(D358,[1]DI!$A$4:$B$15000,2,FALSE),0)</f>
        <v>0.13650000000000001</v>
      </c>
      <c r="F358" s="14">
        <f t="shared" ca="1" si="147"/>
        <v>1.00050788</v>
      </c>
      <c r="G358" s="92">
        <f t="shared" ca="1" si="148"/>
        <v>1.1869548974120401</v>
      </c>
      <c r="H358" s="92">
        <f t="shared" ca="1" si="149"/>
        <v>1.1803439227647501</v>
      </c>
      <c r="I358" s="14">
        <f t="shared" ca="1" si="150"/>
        <v>1.00560089</v>
      </c>
      <c r="J358" s="13">
        <f t="shared" si="163"/>
        <v>3.3599999999999998E-2</v>
      </c>
      <c r="K358" s="29">
        <f t="shared" si="151"/>
        <v>45125</v>
      </c>
      <c r="L358" s="2">
        <f t="shared" si="152"/>
        <v>11</v>
      </c>
      <c r="M358" s="17">
        <f t="shared" si="153"/>
        <v>11</v>
      </c>
      <c r="N358" s="12">
        <f t="shared" si="154"/>
        <v>1.001443606</v>
      </c>
      <c r="O358" s="12">
        <f t="shared" ca="1" si="155"/>
        <v>1.0070525809999999</v>
      </c>
      <c r="P358" s="17">
        <f t="shared" si="156"/>
        <v>0</v>
      </c>
      <c r="Q358" s="14">
        <f t="shared" ca="1" si="157"/>
        <v>7.05258099</v>
      </c>
      <c r="R358" s="20">
        <f t="shared" si="161"/>
        <v>0</v>
      </c>
      <c r="S358" s="14">
        <f t="shared" si="158"/>
        <v>0</v>
      </c>
      <c r="T358" s="4" t="str">
        <f t="shared" si="159"/>
        <v>J=</v>
      </c>
      <c r="U358" s="29">
        <f t="shared" si="160"/>
        <v>45156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64"/>
        <v>45141</v>
      </c>
      <c r="B359" s="90">
        <f t="shared" ca="1" si="145"/>
        <v>1007.696181</v>
      </c>
      <c r="C359" s="14">
        <f t="shared" si="146"/>
        <v>1000</v>
      </c>
      <c r="D359" s="63">
        <f t="shared" si="162"/>
        <v>45138</v>
      </c>
      <c r="E359" s="61">
        <f ca="1">IF(D359&lt;$B$1,VLOOKUP(D359,[1]DI!$A$4:$B$15000,2,FALSE),0)</f>
        <v>0.13650000000000001</v>
      </c>
      <c r="F359" s="14">
        <f t="shared" ca="1" si="147"/>
        <v>1.00050788</v>
      </c>
      <c r="G359" s="92">
        <f t="shared" ca="1" si="148"/>
        <v>1.18755772806534</v>
      </c>
      <c r="H359" s="92">
        <f t="shared" ca="1" si="149"/>
        <v>1.1803439227647501</v>
      </c>
      <c r="I359" s="14">
        <f t="shared" ca="1" si="150"/>
        <v>1.00611161</v>
      </c>
      <c r="J359" s="13">
        <f t="shared" si="163"/>
        <v>3.3599999999999998E-2</v>
      </c>
      <c r="K359" s="29">
        <f t="shared" si="151"/>
        <v>45125</v>
      </c>
      <c r="L359" s="2">
        <f t="shared" si="152"/>
        <v>12</v>
      </c>
      <c r="M359" s="17">
        <f t="shared" si="153"/>
        <v>12</v>
      </c>
      <c r="N359" s="12">
        <f t="shared" si="154"/>
        <v>1.0015749460000001</v>
      </c>
      <c r="O359" s="12">
        <f t="shared" ca="1" si="155"/>
        <v>1.007696181</v>
      </c>
      <c r="P359" s="17">
        <f t="shared" si="156"/>
        <v>0</v>
      </c>
      <c r="Q359" s="14">
        <f t="shared" ca="1" si="157"/>
        <v>7.6961810000000002</v>
      </c>
      <c r="R359" s="20">
        <f t="shared" si="161"/>
        <v>0</v>
      </c>
      <c r="S359" s="14">
        <f t="shared" si="158"/>
        <v>0</v>
      </c>
      <c r="T359" s="4" t="str">
        <f t="shared" si="159"/>
        <v>J=</v>
      </c>
      <c r="U359" s="29">
        <f t="shared" si="160"/>
        <v>45156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64"/>
        <v>45142</v>
      </c>
      <c r="B360" s="90">
        <f t="shared" ca="1" si="145"/>
        <v>1008.340204</v>
      </c>
      <c r="C360" s="14">
        <f t="shared" si="146"/>
        <v>1000</v>
      </c>
      <c r="D360" s="63">
        <f t="shared" si="162"/>
        <v>45139</v>
      </c>
      <c r="E360" s="61">
        <f ca="1">IF(D360&lt;$B$1,VLOOKUP(D360,[1]DI!$A$4:$B$15000,2,FALSE),0)</f>
        <v>0.13650000000000001</v>
      </c>
      <c r="F360" s="14">
        <f t="shared" ca="1" si="147"/>
        <v>1.00050788</v>
      </c>
      <c r="G360" s="92">
        <f t="shared" ca="1" si="148"/>
        <v>1.1881608648842701</v>
      </c>
      <c r="H360" s="92">
        <f t="shared" ca="1" si="149"/>
        <v>1.1803439227647501</v>
      </c>
      <c r="I360" s="14">
        <f t="shared" ca="1" si="150"/>
        <v>1.0066226</v>
      </c>
      <c r="J360" s="13">
        <f t="shared" si="163"/>
        <v>3.3599999999999998E-2</v>
      </c>
      <c r="K360" s="29">
        <f t="shared" si="151"/>
        <v>45125</v>
      </c>
      <c r="L360" s="2">
        <f t="shared" si="152"/>
        <v>13</v>
      </c>
      <c r="M360" s="17">
        <f t="shared" si="153"/>
        <v>13</v>
      </c>
      <c r="N360" s="12">
        <f t="shared" si="154"/>
        <v>1.001706304</v>
      </c>
      <c r="O360" s="12">
        <f t="shared" ca="1" si="155"/>
        <v>1.008340204</v>
      </c>
      <c r="P360" s="17">
        <f t="shared" si="156"/>
        <v>0</v>
      </c>
      <c r="Q360" s="14">
        <f t="shared" ca="1" si="157"/>
        <v>8.340204</v>
      </c>
      <c r="R360" s="20">
        <f t="shared" si="161"/>
        <v>0</v>
      </c>
      <c r="S360" s="14">
        <f t="shared" si="158"/>
        <v>0</v>
      </c>
      <c r="T360" s="4" t="str">
        <f t="shared" si="159"/>
        <v>J=</v>
      </c>
      <c r="U360" s="29">
        <f t="shared" si="160"/>
        <v>45156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64"/>
        <v>45145</v>
      </c>
      <c r="B361" s="90">
        <f t="shared" ca="1" si="145"/>
        <v>1008.984628</v>
      </c>
      <c r="C361" s="14">
        <f t="shared" si="146"/>
        <v>1000</v>
      </c>
      <c r="D361" s="63">
        <f t="shared" si="162"/>
        <v>45140</v>
      </c>
      <c r="E361" s="61">
        <f ca="1">IF(D361&lt;$B$1,VLOOKUP(D361,[1]DI!$A$4:$B$15000,2,FALSE),0)</f>
        <v>0.13650000000000001</v>
      </c>
      <c r="F361" s="14">
        <f t="shared" ca="1" si="147"/>
        <v>1.00050788</v>
      </c>
      <c r="G361" s="92">
        <f t="shared" ca="1" si="148"/>
        <v>1.18876430802433</v>
      </c>
      <c r="H361" s="92">
        <f t="shared" ca="1" si="149"/>
        <v>1.1803439227647501</v>
      </c>
      <c r="I361" s="14">
        <f t="shared" ca="1" si="150"/>
        <v>1.0071338400000001</v>
      </c>
      <c r="J361" s="13">
        <f t="shared" si="163"/>
        <v>3.3599999999999998E-2</v>
      </c>
      <c r="K361" s="29">
        <f t="shared" si="151"/>
        <v>45125</v>
      </c>
      <c r="L361" s="2">
        <f t="shared" si="152"/>
        <v>14</v>
      </c>
      <c r="M361" s="17">
        <f t="shared" si="153"/>
        <v>14</v>
      </c>
      <c r="N361" s="12">
        <f t="shared" si="154"/>
        <v>1.001837678</v>
      </c>
      <c r="O361" s="12">
        <f t="shared" ca="1" si="155"/>
        <v>1.0089846280000001</v>
      </c>
      <c r="P361" s="17">
        <f t="shared" si="156"/>
        <v>0</v>
      </c>
      <c r="Q361" s="14">
        <f t="shared" ca="1" si="157"/>
        <v>8.9846280000000007</v>
      </c>
      <c r="R361" s="20">
        <f t="shared" si="161"/>
        <v>0</v>
      </c>
      <c r="S361" s="14">
        <f t="shared" si="158"/>
        <v>0</v>
      </c>
      <c r="T361" s="4" t="str">
        <f t="shared" si="159"/>
        <v>J=</v>
      </c>
      <c r="U361" s="29">
        <f t="shared" si="160"/>
        <v>45156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64"/>
        <v>45146</v>
      </c>
      <c r="B362" s="90">
        <f t="shared" ca="1" si="145"/>
        <v>1009.629464</v>
      </c>
      <c r="C362" s="14">
        <f t="shared" si="146"/>
        <v>1000</v>
      </c>
      <c r="D362" s="63">
        <f t="shared" si="162"/>
        <v>45141</v>
      </c>
      <c r="E362" s="61">
        <f ca="1">IF(D362&lt;$B$1,VLOOKUP(D362,[1]DI!$A$4:$B$15000,2,FALSE),0)</f>
        <v>0.13150000000000001</v>
      </c>
      <c r="F362" s="14">
        <f t="shared" ca="1" si="147"/>
        <v>1.0004903700000001</v>
      </c>
      <c r="G362" s="92">
        <f t="shared" ca="1" si="148"/>
        <v>1.1893680576410901</v>
      </c>
      <c r="H362" s="92">
        <f t="shared" ca="1" si="149"/>
        <v>1.1803439227647501</v>
      </c>
      <c r="I362" s="14">
        <f t="shared" ca="1" si="150"/>
        <v>1.0076453400000001</v>
      </c>
      <c r="J362" s="13">
        <f t="shared" si="163"/>
        <v>3.3599999999999998E-2</v>
      </c>
      <c r="K362" s="29">
        <f t="shared" si="151"/>
        <v>45125</v>
      </c>
      <c r="L362" s="2">
        <f t="shared" si="152"/>
        <v>15</v>
      </c>
      <c r="M362" s="17">
        <f t="shared" si="153"/>
        <v>15</v>
      </c>
      <c r="N362" s="12">
        <f t="shared" si="154"/>
        <v>1.0019690699999999</v>
      </c>
      <c r="O362" s="12">
        <f t="shared" ca="1" si="155"/>
        <v>1.0096294640000001</v>
      </c>
      <c r="P362" s="17">
        <f t="shared" si="156"/>
        <v>0</v>
      </c>
      <c r="Q362" s="14">
        <f t="shared" ca="1" si="157"/>
        <v>9.6294640000000005</v>
      </c>
      <c r="R362" s="20">
        <f t="shared" si="161"/>
        <v>0</v>
      </c>
      <c r="S362" s="14">
        <f t="shared" si="158"/>
        <v>0</v>
      </c>
      <c r="T362" s="4" t="str">
        <f t="shared" si="159"/>
        <v>J=</v>
      </c>
      <c r="U362" s="29">
        <f t="shared" si="160"/>
        <v>45156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64"/>
        <v>45147</v>
      </c>
      <c r="B363" s="90">
        <f t="shared" ca="1" si="145"/>
        <v>1010.257036</v>
      </c>
      <c r="C363" s="14">
        <f t="shared" si="146"/>
        <v>1000</v>
      </c>
      <c r="D363" s="63">
        <f t="shared" si="162"/>
        <v>45142</v>
      </c>
      <c r="E363" s="61">
        <f ca="1">IF(D363&lt;$B$1,VLOOKUP(D363,[1]DI!$A$4:$B$15000,2,FALSE),0)</f>
        <v>0.13150000000000001</v>
      </c>
      <c r="F363" s="14">
        <f t="shared" ca="1" si="147"/>
        <v>1.0004903700000001</v>
      </c>
      <c r="G363" s="92">
        <f t="shared" ca="1" si="148"/>
        <v>1.1899512880555201</v>
      </c>
      <c r="H363" s="92">
        <f t="shared" ca="1" si="149"/>
        <v>1.1803439227647501</v>
      </c>
      <c r="I363" s="14">
        <f t="shared" ca="1" si="150"/>
        <v>1.00813946</v>
      </c>
      <c r="J363" s="13">
        <f t="shared" si="163"/>
        <v>3.3599999999999998E-2</v>
      </c>
      <c r="K363" s="29">
        <f t="shared" si="151"/>
        <v>45125</v>
      </c>
      <c r="L363" s="2">
        <f t="shared" si="152"/>
        <v>16</v>
      </c>
      <c r="M363" s="17">
        <f t="shared" si="153"/>
        <v>16</v>
      </c>
      <c r="N363" s="12">
        <f t="shared" si="154"/>
        <v>1.0021004790000001</v>
      </c>
      <c r="O363" s="12">
        <f t="shared" ca="1" si="155"/>
        <v>1.0102570360000001</v>
      </c>
      <c r="P363" s="17">
        <f t="shared" si="156"/>
        <v>0</v>
      </c>
      <c r="Q363" s="14">
        <f t="shared" ca="1" si="157"/>
        <v>10.257035999999999</v>
      </c>
      <c r="R363" s="20">
        <f t="shared" si="161"/>
        <v>0</v>
      </c>
      <c r="S363" s="14">
        <f t="shared" si="158"/>
        <v>0</v>
      </c>
      <c r="T363" s="4" t="str">
        <f t="shared" si="159"/>
        <v>J=</v>
      </c>
      <c r="U363" s="29">
        <f t="shared" si="160"/>
        <v>45156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64"/>
        <v>45148</v>
      </c>
      <c r="B364" s="90">
        <f t="shared" ca="1" si="145"/>
        <v>1010.88499599</v>
      </c>
      <c r="C364" s="14">
        <f t="shared" si="146"/>
        <v>1000</v>
      </c>
      <c r="D364" s="63">
        <f t="shared" si="162"/>
        <v>45145</v>
      </c>
      <c r="E364" s="61">
        <f ca="1">IF(D364&lt;$B$1,VLOOKUP(D364,[1]DI!$A$4:$B$15000,2,FALSE),0)</f>
        <v>0.13150000000000001</v>
      </c>
      <c r="F364" s="14">
        <f t="shared" ca="1" si="147"/>
        <v>1.0004903700000001</v>
      </c>
      <c r="G364" s="92">
        <f t="shared" ca="1" si="148"/>
        <v>1.1905348044686399</v>
      </c>
      <c r="H364" s="92">
        <f t="shared" ca="1" si="149"/>
        <v>1.1803439227647501</v>
      </c>
      <c r="I364" s="14">
        <f t="shared" ca="1" si="150"/>
        <v>1.00863382</v>
      </c>
      <c r="J364" s="13">
        <f t="shared" si="163"/>
        <v>3.3599999999999998E-2</v>
      </c>
      <c r="K364" s="29">
        <f t="shared" si="151"/>
        <v>45125</v>
      </c>
      <c r="L364" s="2">
        <f t="shared" si="152"/>
        <v>17</v>
      </c>
      <c r="M364" s="17">
        <f t="shared" si="153"/>
        <v>17</v>
      </c>
      <c r="N364" s="12">
        <f t="shared" si="154"/>
        <v>1.002231906</v>
      </c>
      <c r="O364" s="12">
        <f t="shared" ca="1" si="155"/>
        <v>1.0108849959999999</v>
      </c>
      <c r="P364" s="17">
        <f t="shared" si="156"/>
        <v>0</v>
      </c>
      <c r="Q364" s="14">
        <f t="shared" ca="1" si="157"/>
        <v>10.88499599</v>
      </c>
      <c r="R364" s="20">
        <f t="shared" si="161"/>
        <v>0</v>
      </c>
      <c r="S364" s="14">
        <f t="shared" si="158"/>
        <v>0</v>
      </c>
      <c r="T364" s="4" t="str">
        <f t="shared" si="159"/>
        <v>J=</v>
      </c>
      <c r="U364" s="29">
        <f t="shared" si="160"/>
        <v>45156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64"/>
        <v>45149</v>
      </c>
      <c r="B365" s="90">
        <f t="shared" ca="1" si="145"/>
        <v>1011.5133530000001</v>
      </c>
      <c r="C365" s="14">
        <f t="shared" si="146"/>
        <v>1000</v>
      </c>
      <c r="D365" s="63">
        <f t="shared" si="162"/>
        <v>45146</v>
      </c>
      <c r="E365" s="61">
        <f ca="1">IF(D365&lt;$B$1,VLOOKUP(D365,[1]DI!$A$4:$B$15000,2,FALSE),0)</f>
        <v>0.13150000000000001</v>
      </c>
      <c r="F365" s="14">
        <f t="shared" ca="1" si="147"/>
        <v>1.0004903700000001</v>
      </c>
      <c r="G365" s="92">
        <f t="shared" ca="1" si="148"/>
        <v>1.19111860702071</v>
      </c>
      <c r="H365" s="92">
        <f t="shared" ca="1" si="149"/>
        <v>1.1803439227647501</v>
      </c>
      <c r="I365" s="14">
        <f t="shared" ca="1" si="150"/>
        <v>1.0091284300000001</v>
      </c>
      <c r="J365" s="13">
        <f t="shared" si="163"/>
        <v>3.3599999999999998E-2</v>
      </c>
      <c r="K365" s="29">
        <f t="shared" si="151"/>
        <v>45125</v>
      </c>
      <c r="L365" s="2">
        <f t="shared" si="152"/>
        <v>18</v>
      </c>
      <c r="M365" s="17">
        <f t="shared" si="153"/>
        <v>18</v>
      </c>
      <c r="N365" s="12">
        <f t="shared" si="154"/>
        <v>1.0023633489999999</v>
      </c>
      <c r="O365" s="12">
        <f t="shared" ca="1" si="155"/>
        <v>1.011513353</v>
      </c>
      <c r="P365" s="17">
        <f t="shared" si="156"/>
        <v>0</v>
      </c>
      <c r="Q365" s="14">
        <f t="shared" ca="1" si="157"/>
        <v>11.513353</v>
      </c>
      <c r="R365" s="20">
        <f t="shared" si="161"/>
        <v>0</v>
      </c>
      <c r="S365" s="14">
        <f t="shared" si="158"/>
        <v>0</v>
      </c>
      <c r="T365" s="4" t="str">
        <f t="shared" si="159"/>
        <v>J=</v>
      </c>
      <c r="U365" s="29">
        <f t="shared" si="160"/>
        <v>45156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64"/>
        <v>45152</v>
      </c>
      <c r="B366" s="90">
        <f t="shared" ca="1" si="145"/>
        <v>1012.1420879999999</v>
      </c>
      <c r="C366" s="14">
        <f t="shared" si="146"/>
        <v>1000</v>
      </c>
      <c r="D366" s="63">
        <f t="shared" si="162"/>
        <v>45147</v>
      </c>
      <c r="E366" s="61">
        <f ca="1">IF(D366&lt;$B$1,VLOOKUP(D366,[1]DI!$A$4:$B$15000,2,FALSE),0)</f>
        <v>0.13150000000000001</v>
      </c>
      <c r="F366" s="14">
        <f t="shared" ca="1" si="147"/>
        <v>1.0004903700000001</v>
      </c>
      <c r="G366" s="92">
        <f t="shared" ca="1" si="148"/>
        <v>1.19170269585203</v>
      </c>
      <c r="H366" s="92">
        <f t="shared" ca="1" si="149"/>
        <v>1.1803439227647501</v>
      </c>
      <c r="I366" s="14">
        <f t="shared" ca="1" si="150"/>
        <v>1.0096232700000001</v>
      </c>
      <c r="J366" s="13">
        <f t="shared" si="163"/>
        <v>3.3599999999999998E-2</v>
      </c>
      <c r="K366" s="29">
        <f t="shared" si="151"/>
        <v>45125</v>
      </c>
      <c r="L366" s="2">
        <f t="shared" si="152"/>
        <v>19</v>
      </c>
      <c r="M366" s="17">
        <f t="shared" si="153"/>
        <v>19</v>
      </c>
      <c r="N366" s="12">
        <f t="shared" si="154"/>
        <v>1.00249481</v>
      </c>
      <c r="O366" s="12">
        <f t="shared" ca="1" si="155"/>
        <v>1.0121420880000001</v>
      </c>
      <c r="P366" s="17">
        <f t="shared" si="156"/>
        <v>0</v>
      </c>
      <c r="Q366" s="14">
        <f t="shared" ca="1" si="157"/>
        <v>12.142087999999999</v>
      </c>
      <c r="R366" s="20">
        <f t="shared" si="161"/>
        <v>0</v>
      </c>
      <c r="S366" s="14">
        <f t="shared" si="158"/>
        <v>0</v>
      </c>
      <c r="T366" s="4" t="str">
        <f t="shared" si="159"/>
        <v>J=</v>
      </c>
      <c r="U366" s="29">
        <f t="shared" si="160"/>
        <v>45156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64"/>
        <v>45153</v>
      </c>
      <c r="B367" s="90">
        <f t="shared" ca="1" si="145"/>
        <v>1012.771222</v>
      </c>
      <c r="C367" s="14">
        <f t="shared" si="146"/>
        <v>1000</v>
      </c>
      <c r="D367" s="63">
        <f t="shared" si="162"/>
        <v>45148</v>
      </c>
      <c r="E367" s="61">
        <f ca="1">IF(D367&lt;$B$1,VLOOKUP(D367,[1]DI!$A$4:$B$15000,2,FALSE),0)</f>
        <v>0.13150000000000001</v>
      </c>
      <c r="F367" s="14">
        <f t="shared" ca="1" si="147"/>
        <v>1.0004903700000001</v>
      </c>
      <c r="G367" s="92">
        <f t="shared" ca="1" si="148"/>
        <v>1.192287071103</v>
      </c>
      <c r="H367" s="92">
        <f t="shared" ca="1" si="149"/>
        <v>1.1803439227647501</v>
      </c>
      <c r="I367" s="14">
        <f t="shared" ca="1" si="150"/>
        <v>1.0101183600000001</v>
      </c>
      <c r="J367" s="13">
        <f t="shared" si="163"/>
        <v>3.3599999999999998E-2</v>
      </c>
      <c r="K367" s="29">
        <f t="shared" si="151"/>
        <v>45125</v>
      </c>
      <c r="L367" s="2">
        <f t="shared" si="152"/>
        <v>20</v>
      </c>
      <c r="M367" s="17">
        <f t="shared" si="153"/>
        <v>20</v>
      </c>
      <c r="N367" s="12">
        <f t="shared" si="154"/>
        <v>1.0026262880000001</v>
      </c>
      <c r="O367" s="12">
        <f t="shared" ca="1" si="155"/>
        <v>1.012771222</v>
      </c>
      <c r="P367" s="17">
        <f t="shared" si="156"/>
        <v>0</v>
      </c>
      <c r="Q367" s="14">
        <f t="shared" ca="1" si="157"/>
        <v>12.771222</v>
      </c>
      <c r="R367" s="20">
        <f t="shared" si="161"/>
        <v>0</v>
      </c>
      <c r="S367" s="14">
        <f t="shared" si="158"/>
        <v>0</v>
      </c>
      <c r="T367" s="4" t="str">
        <f t="shared" si="159"/>
        <v>J=</v>
      </c>
      <c r="U367" s="29">
        <f t="shared" si="160"/>
        <v>45156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64"/>
        <v>45154</v>
      </c>
      <c r="B368" s="90">
        <f t="shared" ca="1" si="145"/>
        <v>1013.40074399</v>
      </c>
      <c r="C368" s="14">
        <f t="shared" si="146"/>
        <v>1000</v>
      </c>
      <c r="D368" s="63">
        <f t="shared" si="162"/>
        <v>45149</v>
      </c>
      <c r="E368" s="61">
        <f ca="1">IF(D368&lt;$B$1,VLOOKUP(D368,[1]DI!$A$4:$B$15000,2,FALSE),0)</f>
        <v>0.13150000000000001</v>
      </c>
      <c r="F368" s="14">
        <f t="shared" ca="1" si="147"/>
        <v>1.0004903700000001</v>
      </c>
      <c r="G368" s="92">
        <f t="shared" ca="1" si="148"/>
        <v>1.1928717329140599</v>
      </c>
      <c r="H368" s="92">
        <f t="shared" ca="1" si="149"/>
        <v>1.1803439227647501</v>
      </c>
      <c r="I368" s="14">
        <f t="shared" ca="1" si="150"/>
        <v>1.01061369</v>
      </c>
      <c r="J368" s="13">
        <f t="shared" si="163"/>
        <v>3.3599999999999998E-2</v>
      </c>
      <c r="K368" s="29">
        <f t="shared" si="151"/>
        <v>45125</v>
      </c>
      <c r="L368" s="2">
        <f t="shared" si="152"/>
        <v>21</v>
      </c>
      <c r="M368" s="17">
        <f t="shared" si="153"/>
        <v>21</v>
      </c>
      <c r="N368" s="12">
        <f t="shared" si="154"/>
        <v>1.0027577839999999</v>
      </c>
      <c r="O368" s="12">
        <f t="shared" ca="1" si="155"/>
        <v>1.0134007439999999</v>
      </c>
      <c r="P368" s="17">
        <f t="shared" si="156"/>
        <v>0</v>
      </c>
      <c r="Q368" s="14">
        <f t="shared" ca="1" si="157"/>
        <v>13.40074399</v>
      </c>
      <c r="R368" s="20">
        <f t="shared" si="161"/>
        <v>0</v>
      </c>
      <c r="S368" s="14">
        <f t="shared" si="158"/>
        <v>0</v>
      </c>
      <c r="T368" s="4" t="str">
        <f t="shared" si="159"/>
        <v>J=</v>
      </c>
      <c r="U368" s="29">
        <f t="shared" si="160"/>
        <v>45156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64"/>
        <v>45155</v>
      </c>
      <c r="B369" s="90">
        <f t="shared" ca="1" si="145"/>
        <v>1014.030664</v>
      </c>
      <c r="C369" s="14">
        <f t="shared" si="146"/>
        <v>1000</v>
      </c>
      <c r="D369" s="63">
        <f t="shared" si="162"/>
        <v>45152</v>
      </c>
      <c r="E369" s="61">
        <f ca="1">IF(D369&lt;$B$1,VLOOKUP(D369,[1]DI!$A$4:$B$15000,2,FALSE),0)</f>
        <v>0.13150000000000001</v>
      </c>
      <c r="F369" s="14">
        <f t="shared" ca="1" si="147"/>
        <v>1.0004903700000001</v>
      </c>
      <c r="G369" s="92">
        <f t="shared" ca="1" si="148"/>
        <v>1.1934566814257299</v>
      </c>
      <c r="H369" s="92">
        <f t="shared" ca="1" si="149"/>
        <v>1.1803439227647501</v>
      </c>
      <c r="I369" s="14">
        <f t="shared" ca="1" si="150"/>
        <v>1.0111092699999999</v>
      </c>
      <c r="J369" s="13">
        <f t="shared" si="163"/>
        <v>3.3599999999999998E-2</v>
      </c>
      <c r="K369" s="29">
        <f t="shared" si="151"/>
        <v>45125</v>
      </c>
      <c r="L369" s="2">
        <f t="shared" si="152"/>
        <v>22</v>
      </c>
      <c r="M369" s="17">
        <f t="shared" si="153"/>
        <v>22</v>
      </c>
      <c r="N369" s="12">
        <f t="shared" si="154"/>
        <v>1.002889296</v>
      </c>
      <c r="O369" s="12">
        <f t="shared" ca="1" si="155"/>
        <v>1.0140306640000001</v>
      </c>
      <c r="P369" s="17">
        <f t="shared" si="156"/>
        <v>0</v>
      </c>
      <c r="Q369" s="14">
        <f t="shared" ca="1" si="157"/>
        <v>14.030664</v>
      </c>
      <c r="R369" s="20">
        <f t="shared" si="161"/>
        <v>0</v>
      </c>
      <c r="S369" s="14">
        <f t="shared" si="158"/>
        <v>0</v>
      </c>
      <c r="T369" s="4" t="str">
        <f t="shared" si="159"/>
        <v>J=</v>
      </c>
      <c r="U369" s="29">
        <f t="shared" si="160"/>
        <v>45156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64"/>
        <v>45156</v>
      </c>
      <c r="B370" s="90">
        <f t="shared" ca="1" si="145"/>
        <v>1014.660973</v>
      </c>
      <c r="C370" s="14">
        <f t="shared" si="146"/>
        <v>1000</v>
      </c>
      <c r="D370" s="63">
        <f t="shared" si="162"/>
        <v>45153</v>
      </c>
      <c r="E370" s="61">
        <f ca="1">IF(D370&lt;$B$1,VLOOKUP(D370,[1]DI!$A$4:$B$15000,2,FALSE),0)</f>
        <v>0.13150000000000001</v>
      </c>
      <c r="F370" s="14">
        <f t="shared" ca="1" si="147"/>
        <v>1.0004903700000001</v>
      </c>
      <c r="G370" s="92">
        <f t="shared" ca="1" si="148"/>
        <v>1.1940419167786001</v>
      </c>
      <c r="H370" s="92">
        <f t="shared" ca="1" si="149"/>
        <v>1.1803439227647501</v>
      </c>
      <c r="I370" s="14">
        <f t="shared" ca="1" si="150"/>
        <v>1.01160509</v>
      </c>
      <c r="J370" s="13">
        <f t="shared" si="163"/>
        <v>3.3599999999999998E-2</v>
      </c>
      <c r="K370" s="29">
        <f t="shared" si="151"/>
        <v>45125</v>
      </c>
      <c r="L370" s="2">
        <f t="shared" si="152"/>
        <v>23</v>
      </c>
      <c r="M370" s="17">
        <f t="shared" si="153"/>
        <v>23</v>
      </c>
      <c r="N370" s="12">
        <f t="shared" si="154"/>
        <v>1.003020826</v>
      </c>
      <c r="O370" s="12">
        <f t="shared" ca="1" si="155"/>
        <v>1.014660973</v>
      </c>
      <c r="P370" s="17">
        <f t="shared" si="156"/>
        <v>17</v>
      </c>
      <c r="Q370" s="14">
        <f t="shared" ca="1" si="157"/>
        <v>14.660973</v>
      </c>
      <c r="R370" s="20">
        <f t="shared" si="161"/>
        <v>0</v>
      </c>
      <c r="S370" s="14">
        <f t="shared" si="158"/>
        <v>0</v>
      </c>
      <c r="T370" s="4" t="str">
        <f t="shared" si="159"/>
        <v>J=</v>
      </c>
      <c r="U370" s="29">
        <f t="shared" si="160"/>
        <v>45156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64"/>
        <v>45159</v>
      </c>
      <c r="B371" s="90">
        <f t="shared" ca="1" si="145"/>
        <v>1000.62158499</v>
      </c>
      <c r="C371" s="14">
        <f t="shared" si="146"/>
        <v>1000</v>
      </c>
      <c r="D371" s="63">
        <f t="shared" si="162"/>
        <v>45154</v>
      </c>
      <c r="E371" s="61">
        <f ca="1">IF(D371&lt;$B$1,VLOOKUP(D371,[1]DI!$A$4:$B$15000,2,FALSE),0)</f>
        <v>0.13150000000000001</v>
      </c>
      <c r="F371" s="14">
        <f t="shared" ca="1" si="147"/>
        <v>1.0004903700000001</v>
      </c>
      <c r="G371" s="92">
        <f t="shared" ca="1" si="148"/>
        <v>1.19462743911333</v>
      </c>
      <c r="H371" s="92">
        <f t="shared" ca="1" si="149"/>
        <v>1.1940419167786001</v>
      </c>
      <c r="I371" s="14">
        <f t="shared" ca="1" si="150"/>
        <v>1.0004903700000001</v>
      </c>
      <c r="J371" s="13">
        <f t="shared" si="163"/>
        <v>3.3599999999999998E-2</v>
      </c>
      <c r="K371" s="29">
        <f t="shared" si="151"/>
        <v>45156</v>
      </c>
      <c r="L371" s="2">
        <f t="shared" si="152"/>
        <v>1</v>
      </c>
      <c r="M371" s="17">
        <f t="shared" si="153"/>
        <v>1</v>
      </c>
      <c r="N371" s="12">
        <f t="shared" si="154"/>
        <v>1.0001311509999999</v>
      </c>
      <c r="O371" s="12">
        <f t="shared" ca="1" si="155"/>
        <v>1.000621585</v>
      </c>
      <c r="P371" s="17">
        <f t="shared" si="156"/>
        <v>0</v>
      </c>
      <c r="Q371" s="14">
        <f t="shared" ca="1" si="157"/>
        <v>0.62158499</v>
      </c>
      <c r="R371" s="20">
        <f t="shared" si="161"/>
        <v>0</v>
      </c>
      <c r="S371" s="14">
        <f t="shared" si="158"/>
        <v>0</v>
      </c>
      <c r="T371" s="4" t="str">
        <f t="shared" si="159"/>
        <v>J=</v>
      </c>
      <c r="U371" s="29">
        <f t="shared" si="160"/>
        <v>45187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64"/>
        <v>45160</v>
      </c>
      <c r="B372" s="90">
        <f t="shared" ca="1" si="145"/>
        <v>1001.24355599</v>
      </c>
      <c r="C372" s="14">
        <f t="shared" si="146"/>
        <v>1000</v>
      </c>
      <c r="D372" s="63">
        <f t="shared" si="162"/>
        <v>45155</v>
      </c>
      <c r="E372" s="61">
        <f ca="1">IF(D372&lt;$B$1,VLOOKUP(D372,[1]DI!$A$4:$B$15000,2,FALSE),0)</f>
        <v>0.13150000000000001</v>
      </c>
      <c r="F372" s="14">
        <f t="shared" ca="1" si="147"/>
        <v>1.0004903700000001</v>
      </c>
      <c r="G372" s="92">
        <f t="shared" ca="1" si="148"/>
        <v>1.1952132485706499</v>
      </c>
      <c r="H372" s="92">
        <f t="shared" ca="1" si="149"/>
        <v>1.1940419167786001</v>
      </c>
      <c r="I372" s="14">
        <f t="shared" ca="1" si="150"/>
        <v>1.00098098</v>
      </c>
      <c r="J372" s="13">
        <f t="shared" si="163"/>
        <v>3.3599999999999998E-2</v>
      </c>
      <c r="K372" s="29">
        <f t="shared" si="151"/>
        <v>45156</v>
      </c>
      <c r="L372" s="2">
        <f t="shared" si="152"/>
        <v>2</v>
      </c>
      <c r="M372" s="17">
        <f t="shared" si="153"/>
        <v>2</v>
      </c>
      <c r="N372" s="12">
        <f t="shared" si="154"/>
        <v>1.000262319</v>
      </c>
      <c r="O372" s="12">
        <f t="shared" ca="1" si="155"/>
        <v>1.0012435559999999</v>
      </c>
      <c r="P372" s="17">
        <f t="shared" si="156"/>
        <v>0</v>
      </c>
      <c r="Q372" s="14">
        <f t="shared" ca="1" si="157"/>
        <v>1.2435559899999999</v>
      </c>
      <c r="R372" s="20">
        <f t="shared" si="161"/>
        <v>0</v>
      </c>
      <c r="S372" s="14">
        <f t="shared" si="158"/>
        <v>0</v>
      </c>
      <c r="T372" s="4" t="str">
        <f t="shared" si="159"/>
        <v>J=</v>
      </c>
      <c r="U372" s="29">
        <f t="shared" si="160"/>
        <v>45187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64"/>
        <v>45161</v>
      </c>
      <c r="B373" s="90">
        <f t="shared" ca="1" si="145"/>
        <v>1001.865913</v>
      </c>
      <c r="C373" s="14">
        <f t="shared" si="146"/>
        <v>1000</v>
      </c>
      <c r="D373" s="63">
        <f t="shared" si="162"/>
        <v>45156</v>
      </c>
      <c r="E373" s="61">
        <f ca="1">IF(D373&lt;$B$1,VLOOKUP(D373,[1]DI!$A$4:$B$15000,2,FALSE),0)</f>
        <v>0.13150000000000001</v>
      </c>
      <c r="F373" s="14">
        <f t="shared" ca="1" si="147"/>
        <v>1.0004903700000001</v>
      </c>
      <c r="G373" s="92">
        <f t="shared" ca="1" si="148"/>
        <v>1.19579934529135</v>
      </c>
      <c r="H373" s="92">
        <f t="shared" ca="1" si="149"/>
        <v>1.1940419167786001</v>
      </c>
      <c r="I373" s="14">
        <f t="shared" ca="1" si="150"/>
        <v>1.0014718300000001</v>
      </c>
      <c r="J373" s="13">
        <f t="shared" si="163"/>
        <v>3.3599999999999998E-2</v>
      </c>
      <c r="K373" s="29">
        <f t="shared" si="151"/>
        <v>45156</v>
      </c>
      <c r="L373" s="2">
        <f t="shared" si="152"/>
        <v>3</v>
      </c>
      <c r="M373" s="17">
        <f t="shared" si="153"/>
        <v>3</v>
      </c>
      <c r="N373" s="12">
        <f t="shared" si="154"/>
        <v>1.000393504</v>
      </c>
      <c r="O373" s="12">
        <f t="shared" ca="1" si="155"/>
        <v>1.0018659130000001</v>
      </c>
      <c r="P373" s="17">
        <f t="shared" si="156"/>
        <v>0</v>
      </c>
      <c r="Q373" s="14">
        <f t="shared" ca="1" si="157"/>
        <v>1.8659129999999999</v>
      </c>
      <c r="R373" s="20">
        <f t="shared" si="161"/>
        <v>0</v>
      </c>
      <c r="S373" s="14">
        <f t="shared" si="158"/>
        <v>0</v>
      </c>
      <c r="T373" s="4" t="str">
        <f t="shared" si="159"/>
        <v>J=</v>
      </c>
      <c r="U373" s="29">
        <f t="shared" si="160"/>
        <v>45187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64"/>
        <v>45162</v>
      </c>
      <c r="B374" s="90">
        <f t="shared" ca="1" si="145"/>
        <v>1002.488657</v>
      </c>
      <c r="C374" s="14">
        <f t="shared" si="146"/>
        <v>1000</v>
      </c>
      <c r="D374" s="63">
        <f t="shared" si="162"/>
        <v>45159</v>
      </c>
      <c r="E374" s="61">
        <f ca="1">IF(D374&lt;$B$1,VLOOKUP(D374,[1]DI!$A$4:$B$15000,2,FALSE),0)</f>
        <v>0.13150000000000001</v>
      </c>
      <c r="F374" s="14">
        <f t="shared" ca="1" si="147"/>
        <v>1.0004903700000001</v>
      </c>
      <c r="G374" s="92">
        <f t="shared" ca="1" si="148"/>
        <v>1.1963857294163001</v>
      </c>
      <c r="H374" s="92">
        <f t="shared" ca="1" si="149"/>
        <v>1.1940419167786001</v>
      </c>
      <c r="I374" s="14">
        <f t="shared" ca="1" si="150"/>
        <v>1.00196292</v>
      </c>
      <c r="J374" s="13">
        <f t="shared" si="163"/>
        <v>3.3599999999999998E-2</v>
      </c>
      <c r="K374" s="29">
        <f t="shared" si="151"/>
        <v>45156</v>
      </c>
      <c r="L374" s="2">
        <f t="shared" si="152"/>
        <v>4</v>
      </c>
      <c r="M374" s="17">
        <f t="shared" si="153"/>
        <v>4</v>
      </c>
      <c r="N374" s="12">
        <f t="shared" si="154"/>
        <v>1.0005247070000001</v>
      </c>
      <c r="O374" s="12">
        <f t="shared" ca="1" si="155"/>
        <v>1.002488657</v>
      </c>
      <c r="P374" s="17">
        <f t="shared" si="156"/>
        <v>0</v>
      </c>
      <c r="Q374" s="14">
        <f t="shared" ca="1" si="157"/>
        <v>2.4886569999999999</v>
      </c>
      <c r="R374" s="20">
        <f t="shared" si="161"/>
        <v>0</v>
      </c>
      <c r="S374" s="14">
        <f t="shared" si="158"/>
        <v>0</v>
      </c>
      <c r="T374" s="4" t="str">
        <f t="shared" si="159"/>
        <v>J=</v>
      </c>
      <c r="U374" s="29">
        <f t="shared" si="160"/>
        <v>45187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64"/>
        <v>45163</v>
      </c>
      <c r="B375" s="90">
        <f t="shared" ca="1" si="145"/>
        <v>1003.111796</v>
      </c>
      <c r="C375" s="14">
        <f t="shared" si="146"/>
        <v>1000</v>
      </c>
      <c r="D375" s="63">
        <f t="shared" si="162"/>
        <v>45160</v>
      </c>
      <c r="E375" s="61">
        <f ca="1">IF(D375&lt;$B$1,VLOOKUP(D375,[1]DI!$A$4:$B$15000,2,FALSE),0)</f>
        <v>0.13150000000000001</v>
      </c>
      <c r="F375" s="14">
        <f t="shared" ca="1" si="147"/>
        <v>1.0004903700000001</v>
      </c>
      <c r="G375" s="92">
        <f t="shared" ca="1" si="148"/>
        <v>1.19697240108643</v>
      </c>
      <c r="H375" s="92">
        <f t="shared" ca="1" si="149"/>
        <v>1.1940419167786001</v>
      </c>
      <c r="I375" s="14">
        <f t="shared" ca="1" si="150"/>
        <v>1.0024542599999999</v>
      </c>
      <c r="J375" s="13">
        <f t="shared" si="163"/>
        <v>3.3599999999999998E-2</v>
      </c>
      <c r="K375" s="29">
        <f t="shared" si="151"/>
        <v>45156</v>
      </c>
      <c r="L375" s="2">
        <f t="shared" si="152"/>
        <v>5</v>
      </c>
      <c r="M375" s="17">
        <f t="shared" si="153"/>
        <v>5</v>
      </c>
      <c r="N375" s="12">
        <f t="shared" si="154"/>
        <v>1.0006559260000001</v>
      </c>
      <c r="O375" s="12">
        <f t="shared" ca="1" si="155"/>
        <v>1.003111796</v>
      </c>
      <c r="P375" s="17">
        <f t="shared" si="156"/>
        <v>0</v>
      </c>
      <c r="Q375" s="14">
        <f t="shared" ca="1" si="157"/>
        <v>3.111796</v>
      </c>
      <c r="R375" s="20">
        <f t="shared" si="161"/>
        <v>0</v>
      </c>
      <c r="S375" s="14">
        <f t="shared" si="158"/>
        <v>0</v>
      </c>
      <c r="T375" s="4" t="str">
        <f t="shared" si="159"/>
        <v>J=</v>
      </c>
      <c r="U375" s="29">
        <f t="shared" si="160"/>
        <v>45187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64"/>
        <v>45166</v>
      </c>
      <c r="B376" s="90">
        <f t="shared" ca="1" si="145"/>
        <v>1003.735312</v>
      </c>
      <c r="C376" s="14">
        <f t="shared" si="146"/>
        <v>1000</v>
      </c>
      <c r="D376" s="63">
        <f t="shared" si="162"/>
        <v>45161</v>
      </c>
      <c r="E376" s="61">
        <f ca="1">IF(D376&lt;$B$1,VLOOKUP(D376,[1]DI!$A$4:$B$15000,2,FALSE),0)</f>
        <v>0.13150000000000001</v>
      </c>
      <c r="F376" s="14">
        <f t="shared" ca="1" si="147"/>
        <v>1.0004903700000001</v>
      </c>
      <c r="G376" s="92">
        <f t="shared" ca="1" si="148"/>
        <v>1.1975593604427499</v>
      </c>
      <c r="H376" s="92">
        <f t="shared" ca="1" si="149"/>
        <v>1.1940419167786001</v>
      </c>
      <c r="I376" s="14">
        <f t="shared" ca="1" si="150"/>
        <v>1.00294583</v>
      </c>
      <c r="J376" s="13">
        <f t="shared" si="163"/>
        <v>3.3599999999999998E-2</v>
      </c>
      <c r="K376" s="29">
        <f t="shared" si="151"/>
        <v>45156</v>
      </c>
      <c r="L376" s="2">
        <f t="shared" si="152"/>
        <v>6</v>
      </c>
      <c r="M376" s="17">
        <f t="shared" si="153"/>
        <v>6</v>
      </c>
      <c r="N376" s="12">
        <f t="shared" si="154"/>
        <v>1.000787163</v>
      </c>
      <c r="O376" s="12">
        <f t="shared" ca="1" si="155"/>
        <v>1.0037353120000001</v>
      </c>
      <c r="P376" s="17">
        <f t="shared" si="156"/>
        <v>0</v>
      </c>
      <c r="Q376" s="14">
        <f t="shared" ca="1" si="157"/>
        <v>3.735312</v>
      </c>
      <c r="R376" s="20">
        <f t="shared" si="161"/>
        <v>0</v>
      </c>
      <c r="S376" s="14">
        <f t="shared" si="158"/>
        <v>0</v>
      </c>
      <c r="T376" s="4" t="str">
        <f t="shared" si="159"/>
        <v>J=</v>
      </c>
      <c r="U376" s="29">
        <f t="shared" si="160"/>
        <v>45187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64"/>
        <v>45167</v>
      </c>
      <c r="B377" s="90">
        <f t="shared" ca="1" si="145"/>
        <v>1004.3592139899999</v>
      </c>
      <c r="C377" s="14">
        <f t="shared" si="146"/>
        <v>1000</v>
      </c>
      <c r="D377" s="63">
        <f t="shared" si="162"/>
        <v>45162</v>
      </c>
      <c r="E377" s="61">
        <f ca="1">IF(D377&lt;$B$1,VLOOKUP(D377,[1]DI!$A$4:$B$15000,2,FALSE),0)</f>
        <v>0.13150000000000001</v>
      </c>
      <c r="F377" s="14">
        <f t="shared" ca="1" si="147"/>
        <v>1.0004903700000001</v>
      </c>
      <c r="G377" s="92">
        <f t="shared" ca="1" si="148"/>
        <v>1.1981466076263301</v>
      </c>
      <c r="H377" s="92">
        <f t="shared" ca="1" si="149"/>
        <v>1.1940419167786001</v>
      </c>
      <c r="I377" s="14">
        <f t="shared" ca="1" si="150"/>
        <v>1.00343764</v>
      </c>
      <c r="J377" s="13">
        <f t="shared" si="163"/>
        <v>3.3599999999999998E-2</v>
      </c>
      <c r="K377" s="29">
        <f t="shared" si="151"/>
        <v>45156</v>
      </c>
      <c r="L377" s="2">
        <f t="shared" si="152"/>
        <v>7</v>
      </c>
      <c r="M377" s="17">
        <f t="shared" si="153"/>
        <v>7</v>
      </c>
      <c r="N377" s="12">
        <f t="shared" si="154"/>
        <v>1.0009184170000001</v>
      </c>
      <c r="O377" s="12">
        <f t="shared" ca="1" si="155"/>
        <v>1.0043592139999999</v>
      </c>
      <c r="P377" s="17">
        <f t="shared" si="156"/>
        <v>0</v>
      </c>
      <c r="Q377" s="14">
        <f t="shared" ca="1" si="157"/>
        <v>4.3592139899999998</v>
      </c>
      <c r="R377" s="20">
        <f t="shared" si="161"/>
        <v>0</v>
      </c>
      <c r="S377" s="14">
        <f t="shared" si="158"/>
        <v>0</v>
      </c>
      <c r="T377" s="4" t="str">
        <f t="shared" si="159"/>
        <v>J=</v>
      </c>
      <c r="U377" s="29">
        <f t="shared" si="160"/>
        <v>45187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64"/>
        <v>45168</v>
      </c>
      <c r="B378" s="90">
        <f t="shared" ca="1" si="145"/>
        <v>1004.983514</v>
      </c>
      <c r="C378" s="14">
        <f t="shared" si="146"/>
        <v>1000</v>
      </c>
      <c r="D378" s="63">
        <f t="shared" si="162"/>
        <v>45163</v>
      </c>
      <c r="E378" s="61">
        <f ca="1">IF(D378&lt;$B$1,VLOOKUP(D378,[1]DI!$A$4:$B$15000,2,FALSE),0)</f>
        <v>0.13150000000000001</v>
      </c>
      <c r="F378" s="14">
        <f t="shared" ca="1" si="147"/>
        <v>1.0004903700000001</v>
      </c>
      <c r="G378" s="92">
        <f t="shared" ca="1" si="148"/>
        <v>1.19873414277831</v>
      </c>
      <c r="H378" s="92">
        <f t="shared" ca="1" si="149"/>
        <v>1.1940419167786001</v>
      </c>
      <c r="I378" s="14">
        <f t="shared" ca="1" si="150"/>
        <v>1.0039297</v>
      </c>
      <c r="J378" s="13">
        <f t="shared" si="163"/>
        <v>3.3599999999999998E-2</v>
      </c>
      <c r="K378" s="29">
        <f t="shared" si="151"/>
        <v>45156</v>
      </c>
      <c r="L378" s="2">
        <f t="shared" si="152"/>
        <v>8</v>
      </c>
      <c r="M378" s="17">
        <f t="shared" si="153"/>
        <v>8</v>
      </c>
      <c r="N378" s="12">
        <f t="shared" si="154"/>
        <v>1.001049689</v>
      </c>
      <c r="O378" s="12">
        <f t="shared" ca="1" si="155"/>
        <v>1.0049835140000001</v>
      </c>
      <c r="P378" s="17">
        <f t="shared" si="156"/>
        <v>0</v>
      </c>
      <c r="Q378" s="14">
        <f t="shared" ca="1" si="157"/>
        <v>4.9835140000000004</v>
      </c>
      <c r="R378" s="20">
        <f t="shared" si="161"/>
        <v>0</v>
      </c>
      <c r="S378" s="14">
        <f t="shared" si="158"/>
        <v>0</v>
      </c>
      <c r="T378" s="4" t="str">
        <f t="shared" si="159"/>
        <v>J=</v>
      </c>
      <c r="U378" s="29">
        <f t="shared" si="160"/>
        <v>45187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64"/>
        <v>45169</v>
      </c>
      <c r="B379" s="90">
        <f t="shared" ca="1" si="145"/>
        <v>1005.608199</v>
      </c>
      <c r="C379" s="14">
        <f t="shared" si="146"/>
        <v>1000</v>
      </c>
      <c r="D379" s="63">
        <f t="shared" si="162"/>
        <v>45166</v>
      </c>
      <c r="E379" s="61">
        <f ca="1">IF(D379&lt;$B$1,VLOOKUP(D379,[1]DI!$A$4:$B$15000,2,FALSE),0)</f>
        <v>0.13150000000000001</v>
      </c>
      <c r="F379" s="14">
        <f t="shared" ca="1" si="147"/>
        <v>1.0004903700000001</v>
      </c>
      <c r="G379" s="92">
        <f t="shared" ca="1" si="148"/>
        <v>1.1993219660398999</v>
      </c>
      <c r="H379" s="92">
        <f t="shared" ca="1" si="149"/>
        <v>1.1940419167786001</v>
      </c>
      <c r="I379" s="14">
        <f t="shared" ca="1" si="150"/>
        <v>1.0044219999999999</v>
      </c>
      <c r="J379" s="13">
        <f t="shared" si="163"/>
        <v>3.3599999999999998E-2</v>
      </c>
      <c r="K379" s="29">
        <f t="shared" si="151"/>
        <v>45156</v>
      </c>
      <c r="L379" s="2">
        <f t="shared" si="152"/>
        <v>9</v>
      </c>
      <c r="M379" s="17">
        <f t="shared" si="153"/>
        <v>9</v>
      </c>
      <c r="N379" s="12">
        <f t="shared" si="154"/>
        <v>1.001180977</v>
      </c>
      <c r="O379" s="12">
        <f t="shared" ca="1" si="155"/>
        <v>1.0056081990000001</v>
      </c>
      <c r="P379" s="17">
        <f t="shared" si="156"/>
        <v>0</v>
      </c>
      <c r="Q379" s="14">
        <f t="shared" ca="1" si="157"/>
        <v>5.6081989999999999</v>
      </c>
      <c r="R379" s="20">
        <f t="shared" si="161"/>
        <v>0</v>
      </c>
      <c r="S379" s="14">
        <f t="shared" si="158"/>
        <v>0</v>
      </c>
      <c r="T379" s="4" t="str">
        <f t="shared" si="159"/>
        <v>J=</v>
      </c>
      <c r="U379" s="29">
        <f t="shared" si="160"/>
        <v>45187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64"/>
        <v>45170</v>
      </c>
      <c r="B380" s="90">
        <f t="shared" ca="1" si="145"/>
        <v>1006.233262</v>
      </c>
      <c r="C380" s="14">
        <f t="shared" si="146"/>
        <v>1000</v>
      </c>
      <c r="D380" s="63">
        <f t="shared" si="162"/>
        <v>45167</v>
      </c>
      <c r="E380" s="61">
        <f ca="1">IF(D380&lt;$B$1,VLOOKUP(D380,[1]DI!$A$4:$B$15000,2,FALSE),0)</f>
        <v>0.13150000000000001</v>
      </c>
      <c r="F380" s="14">
        <f t="shared" ca="1" si="147"/>
        <v>1.0004903700000001</v>
      </c>
      <c r="G380" s="92">
        <f t="shared" ca="1" si="148"/>
        <v>1.1999100775523901</v>
      </c>
      <c r="H380" s="92">
        <f t="shared" ca="1" si="149"/>
        <v>1.1940419167786001</v>
      </c>
      <c r="I380" s="14">
        <f t="shared" ca="1" si="150"/>
        <v>1.00491453</v>
      </c>
      <c r="J380" s="13">
        <f t="shared" si="163"/>
        <v>3.3599999999999998E-2</v>
      </c>
      <c r="K380" s="29">
        <f t="shared" si="151"/>
        <v>45156</v>
      </c>
      <c r="L380" s="2">
        <f t="shared" si="152"/>
        <v>10</v>
      </c>
      <c r="M380" s="17">
        <f t="shared" si="153"/>
        <v>10</v>
      </c>
      <c r="N380" s="12">
        <f t="shared" si="154"/>
        <v>1.0013122830000001</v>
      </c>
      <c r="O380" s="12">
        <f t="shared" ca="1" si="155"/>
        <v>1.0062332620000001</v>
      </c>
      <c r="P380" s="17">
        <f t="shared" si="156"/>
        <v>0</v>
      </c>
      <c r="Q380" s="14">
        <f t="shared" ca="1" si="157"/>
        <v>6.2332619999999999</v>
      </c>
      <c r="R380" s="20">
        <f t="shared" si="161"/>
        <v>0</v>
      </c>
      <c r="S380" s="14">
        <f t="shared" si="158"/>
        <v>0</v>
      </c>
      <c r="T380" s="4" t="str">
        <f t="shared" si="159"/>
        <v>J=</v>
      </c>
      <c r="U380" s="29">
        <f t="shared" si="160"/>
        <v>45187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64"/>
        <v>45173</v>
      </c>
      <c r="B381" s="90">
        <f t="shared" ca="1" si="145"/>
        <v>1006.8587219999999</v>
      </c>
      <c r="C381" s="14">
        <f t="shared" si="146"/>
        <v>1000</v>
      </c>
      <c r="D381" s="63">
        <f t="shared" si="162"/>
        <v>45168</v>
      </c>
      <c r="E381" s="61">
        <f ca="1">IF(D381&lt;$B$1,VLOOKUP(D381,[1]DI!$A$4:$B$15000,2,FALSE),0)</f>
        <v>0.13150000000000001</v>
      </c>
      <c r="F381" s="14">
        <f t="shared" ca="1" si="147"/>
        <v>1.0004903700000001</v>
      </c>
      <c r="G381" s="92">
        <f t="shared" ca="1" si="148"/>
        <v>1.2004984774571199</v>
      </c>
      <c r="H381" s="92">
        <f t="shared" ca="1" si="149"/>
        <v>1.1940419167786001</v>
      </c>
      <c r="I381" s="14">
        <f t="shared" ca="1" si="150"/>
        <v>1.0054073100000001</v>
      </c>
      <c r="J381" s="13">
        <f t="shared" si="163"/>
        <v>3.3599999999999998E-2</v>
      </c>
      <c r="K381" s="29">
        <f t="shared" si="151"/>
        <v>45156</v>
      </c>
      <c r="L381" s="2">
        <f t="shared" si="152"/>
        <v>11</v>
      </c>
      <c r="M381" s="17">
        <f t="shared" si="153"/>
        <v>11</v>
      </c>
      <c r="N381" s="12">
        <f t="shared" si="154"/>
        <v>1.001443606</v>
      </c>
      <c r="O381" s="12">
        <f t="shared" ca="1" si="155"/>
        <v>1.006858722</v>
      </c>
      <c r="P381" s="17">
        <f t="shared" si="156"/>
        <v>0</v>
      </c>
      <c r="Q381" s="14">
        <f t="shared" ca="1" si="157"/>
        <v>6.8587220000000002</v>
      </c>
      <c r="R381" s="20">
        <f t="shared" si="161"/>
        <v>0</v>
      </c>
      <c r="S381" s="14">
        <f t="shared" si="158"/>
        <v>0</v>
      </c>
      <c r="T381" s="4" t="str">
        <f t="shared" si="159"/>
        <v>J=</v>
      </c>
      <c r="U381" s="29">
        <f t="shared" si="160"/>
        <v>45187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64"/>
        <v>45174</v>
      </c>
      <c r="B382" s="90">
        <f t="shared" ca="1" si="145"/>
        <v>1007.48457899</v>
      </c>
      <c r="C382" s="14">
        <f t="shared" si="146"/>
        <v>1000</v>
      </c>
      <c r="D382" s="63">
        <f t="shared" si="162"/>
        <v>45169</v>
      </c>
      <c r="E382" s="61">
        <f ca="1">IF(D382&lt;$B$1,VLOOKUP(D382,[1]DI!$A$4:$B$15000,2,FALSE),0)</f>
        <v>0.13150000000000001</v>
      </c>
      <c r="F382" s="14">
        <f t="shared" ca="1" si="147"/>
        <v>1.0004903700000001</v>
      </c>
      <c r="G382" s="92">
        <f t="shared" ca="1" si="148"/>
        <v>1.20108716589551</v>
      </c>
      <c r="H382" s="92">
        <f t="shared" ca="1" si="149"/>
        <v>1.1940419167786001</v>
      </c>
      <c r="I382" s="14">
        <f t="shared" ca="1" si="150"/>
        <v>1.0059003399999999</v>
      </c>
      <c r="J382" s="13">
        <f t="shared" si="163"/>
        <v>3.3599999999999998E-2</v>
      </c>
      <c r="K382" s="29">
        <f t="shared" si="151"/>
        <v>45156</v>
      </c>
      <c r="L382" s="2">
        <f t="shared" si="152"/>
        <v>12</v>
      </c>
      <c r="M382" s="17">
        <f t="shared" si="153"/>
        <v>12</v>
      </c>
      <c r="N382" s="12">
        <f t="shared" si="154"/>
        <v>1.0015749460000001</v>
      </c>
      <c r="O382" s="12">
        <f t="shared" ca="1" si="155"/>
        <v>1.007484579</v>
      </c>
      <c r="P382" s="17">
        <f t="shared" si="156"/>
        <v>0</v>
      </c>
      <c r="Q382" s="14">
        <f t="shared" ca="1" si="157"/>
        <v>7.4845789900000002</v>
      </c>
      <c r="R382" s="20">
        <f t="shared" si="161"/>
        <v>0</v>
      </c>
      <c r="S382" s="14">
        <f t="shared" si="158"/>
        <v>0</v>
      </c>
      <c r="T382" s="4" t="str">
        <f t="shared" si="159"/>
        <v>J=</v>
      </c>
      <c r="U382" s="29">
        <f t="shared" si="160"/>
        <v>45187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64"/>
        <v>45175</v>
      </c>
      <c r="B383" s="90">
        <f t="shared" ca="1" si="145"/>
        <v>1008.110813</v>
      </c>
      <c r="C383" s="14">
        <f t="shared" si="146"/>
        <v>1000</v>
      </c>
      <c r="D383" s="63">
        <f t="shared" si="162"/>
        <v>45170</v>
      </c>
      <c r="E383" s="61">
        <f ca="1">IF(D383&lt;$B$1,VLOOKUP(D383,[1]DI!$A$4:$B$15000,2,FALSE),0)</f>
        <v>0.13150000000000001</v>
      </c>
      <c r="F383" s="14">
        <f t="shared" ca="1" si="147"/>
        <v>1.0004903700000001</v>
      </c>
      <c r="G383" s="92">
        <f t="shared" ca="1" si="148"/>
        <v>1.2016761430090499</v>
      </c>
      <c r="H383" s="92">
        <f t="shared" ca="1" si="149"/>
        <v>1.1940419167786001</v>
      </c>
      <c r="I383" s="14">
        <f t="shared" ca="1" si="150"/>
        <v>1.0063936</v>
      </c>
      <c r="J383" s="13">
        <f t="shared" si="163"/>
        <v>3.3599999999999998E-2</v>
      </c>
      <c r="K383" s="29">
        <f t="shared" si="151"/>
        <v>45156</v>
      </c>
      <c r="L383" s="2">
        <f t="shared" si="152"/>
        <v>13</v>
      </c>
      <c r="M383" s="17">
        <f t="shared" si="153"/>
        <v>13</v>
      </c>
      <c r="N383" s="12">
        <f t="shared" si="154"/>
        <v>1.001706304</v>
      </c>
      <c r="O383" s="12">
        <f t="shared" ca="1" si="155"/>
        <v>1.0081108130000001</v>
      </c>
      <c r="P383" s="17">
        <f t="shared" si="156"/>
        <v>0</v>
      </c>
      <c r="Q383" s="14">
        <f t="shared" ca="1" si="157"/>
        <v>8.1108130000000003</v>
      </c>
      <c r="R383" s="20">
        <f t="shared" si="161"/>
        <v>0</v>
      </c>
      <c r="S383" s="14">
        <f t="shared" si="158"/>
        <v>0</v>
      </c>
      <c r="T383" s="4" t="str">
        <f t="shared" si="159"/>
        <v>J=</v>
      </c>
      <c r="U383" s="29">
        <f t="shared" si="160"/>
        <v>45187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64"/>
        <v>45177</v>
      </c>
      <c r="B384" s="90">
        <f t="shared" ca="1" si="145"/>
        <v>1008.737444</v>
      </c>
      <c r="C384" s="14">
        <f t="shared" si="146"/>
        <v>1000</v>
      </c>
      <c r="D384" s="63">
        <f t="shared" si="162"/>
        <v>45173</v>
      </c>
      <c r="E384" s="61">
        <f ca="1">IF(D384&lt;$B$1,VLOOKUP(D384,[1]DI!$A$4:$B$15000,2,FALSE),0)</f>
        <v>0.13150000000000001</v>
      </c>
      <c r="F384" s="14">
        <f t="shared" ca="1" si="147"/>
        <v>1.0004903700000001</v>
      </c>
      <c r="G384" s="92">
        <f t="shared" ca="1" si="148"/>
        <v>1.2022654089392999</v>
      </c>
      <c r="H384" s="92">
        <f t="shared" ca="1" si="149"/>
        <v>1.1940419167786001</v>
      </c>
      <c r="I384" s="14">
        <f t="shared" ca="1" si="150"/>
        <v>1.0068871100000001</v>
      </c>
      <c r="J384" s="13">
        <f t="shared" si="163"/>
        <v>3.3599999999999998E-2</v>
      </c>
      <c r="K384" s="29">
        <f t="shared" si="151"/>
        <v>45156</v>
      </c>
      <c r="L384" s="2">
        <f t="shared" si="152"/>
        <v>14</v>
      </c>
      <c r="M384" s="17">
        <f t="shared" si="153"/>
        <v>14</v>
      </c>
      <c r="N384" s="12">
        <f t="shared" si="154"/>
        <v>1.001837678</v>
      </c>
      <c r="O384" s="12">
        <f t="shared" ca="1" si="155"/>
        <v>1.0087374440000001</v>
      </c>
      <c r="P384" s="17">
        <f t="shared" si="156"/>
        <v>0</v>
      </c>
      <c r="Q384" s="14">
        <f t="shared" ca="1" si="157"/>
        <v>8.737444</v>
      </c>
      <c r="R384" s="20">
        <f t="shared" si="161"/>
        <v>0</v>
      </c>
      <c r="S384" s="14">
        <f t="shared" si="158"/>
        <v>0</v>
      </c>
      <c r="T384" s="4" t="str">
        <f t="shared" si="159"/>
        <v>J=</v>
      </c>
      <c r="U384" s="29">
        <f t="shared" si="160"/>
        <v>45187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64"/>
        <v>45180</v>
      </c>
      <c r="B385" s="90">
        <f t="shared" ca="1" si="145"/>
        <v>1009.364453</v>
      </c>
      <c r="C385" s="14">
        <f t="shared" si="146"/>
        <v>1000</v>
      </c>
      <c r="D385" s="63">
        <f t="shared" si="162"/>
        <v>45174</v>
      </c>
      <c r="E385" s="61">
        <f ca="1">IF(D385&lt;$B$1,VLOOKUP(D385,[1]DI!$A$4:$B$15000,2,FALSE),0)</f>
        <v>0.13150000000000001</v>
      </c>
      <c r="F385" s="14">
        <f t="shared" ca="1" si="147"/>
        <v>1.0004903700000001</v>
      </c>
      <c r="G385" s="92">
        <f t="shared" ca="1" si="148"/>
        <v>1.20285496382788</v>
      </c>
      <c r="H385" s="92">
        <f t="shared" ca="1" si="149"/>
        <v>1.1940419167786001</v>
      </c>
      <c r="I385" s="14">
        <f t="shared" ca="1" si="150"/>
        <v>1.0073808500000001</v>
      </c>
      <c r="J385" s="13">
        <f t="shared" si="163"/>
        <v>3.3599999999999998E-2</v>
      </c>
      <c r="K385" s="29">
        <f t="shared" si="151"/>
        <v>45156</v>
      </c>
      <c r="L385" s="2">
        <f t="shared" si="152"/>
        <v>15</v>
      </c>
      <c r="M385" s="17">
        <f t="shared" si="153"/>
        <v>15</v>
      </c>
      <c r="N385" s="12">
        <f t="shared" si="154"/>
        <v>1.0019690699999999</v>
      </c>
      <c r="O385" s="12">
        <f t="shared" ca="1" si="155"/>
        <v>1.0093644530000001</v>
      </c>
      <c r="P385" s="17">
        <f t="shared" si="156"/>
        <v>0</v>
      </c>
      <c r="Q385" s="14">
        <f t="shared" ca="1" si="157"/>
        <v>9.3644529999999992</v>
      </c>
      <c r="R385" s="20">
        <f t="shared" si="161"/>
        <v>0</v>
      </c>
      <c r="S385" s="14">
        <f t="shared" si="158"/>
        <v>0</v>
      </c>
      <c r="T385" s="4" t="str">
        <f t="shared" si="159"/>
        <v>J=</v>
      </c>
      <c r="U385" s="29">
        <f t="shared" si="160"/>
        <v>45187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64"/>
        <v>45181</v>
      </c>
      <c r="B386" s="90">
        <f t="shared" ca="1" si="145"/>
        <v>1009.99185999</v>
      </c>
      <c r="C386" s="14">
        <f t="shared" si="146"/>
        <v>1000</v>
      </c>
      <c r="D386" s="63">
        <f t="shared" si="162"/>
        <v>45175</v>
      </c>
      <c r="E386" s="61">
        <f ca="1">IF(D386&lt;$B$1,VLOOKUP(D386,[1]DI!$A$4:$B$15000,2,FALSE),0)</f>
        <v>0.13150000000000001</v>
      </c>
      <c r="F386" s="14">
        <f t="shared" ca="1" si="147"/>
        <v>1.0004903700000001</v>
      </c>
      <c r="G386" s="92">
        <f t="shared" ca="1" si="148"/>
        <v>1.2034448078164901</v>
      </c>
      <c r="H386" s="92">
        <f t="shared" ca="1" si="149"/>
        <v>1.1940419167786001</v>
      </c>
      <c r="I386" s="14">
        <f t="shared" ca="1" si="150"/>
        <v>1.0078748399999999</v>
      </c>
      <c r="J386" s="13">
        <f t="shared" si="163"/>
        <v>3.3599999999999998E-2</v>
      </c>
      <c r="K386" s="29">
        <f t="shared" si="151"/>
        <v>45156</v>
      </c>
      <c r="L386" s="2">
        <f t="shared" si="152"/>
        <v>16</v>
      </c>
      <c r="M386" s="17">
        <f t="shared" si="153"/>
        <v>16</v>
      </c>
      <c r="N386" s="12">
        <f t="shared" si="154"/>
        <v>1.0021004790000001</v>
      </c>
      <c r="O386" s="12">
        <f t="shared" ca="1" si="155"/>
        <v>1.00999186</v>
      </c>
      <c r="P386" s="17">
        <f t="shared" si="156"/>
        <v>0</v>
      </c>
      <c r="Q386" s="14">
        <f t="shared" ca="1" si="157"/>
        <v>9.99185999</v>
      </c>
      <c r="R386" s="20">
        <f t="shared" si="161"/>
        <v>0</v>
      </c>
      <c r="S386" s="14">
        <f t="shared" si="158"/>
        <v>0</v>
      </c>
      <c r="T386" s="4" t="str">
        <f t="shared" si="159"/>
        <v>J=</v>
      </c>
      <c r="U386" s="29">
        <f t="shared" si="160"/>
        <v>45187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64"/>
        <v>45182</v>
      </c>
      <c r="B387" s="90">
        <f t="shared" ca="1" si="145"/>
        <v>1010.619655</v>
      </c>
      <c r="C387" s="14">
        <f t="shared" si="146"/>
        <v>1000</v>
      </c>
      <c r="D387" s="63">
        <f t="shared" si="162"/>
        <v>45177</v>
      </c>
      <c r="E387" s="61">
        <f ca="1">IF(D387&lt;$B$1,VLOOKUP(D387,[1]DI!$A$4:$B$15000,2,FALSE),0)</f>
        <v>0.13150000000000001</v>
      </c>
      <c r="F387" s="14">
        <f t="shared" ca="1" si="147"/>
        <v>1.0004903700000001</v>
      </c>
      <c r="G387" s="92">
        <f t="shared" ca="1" si="148"/>
        <v>1.2040349410469</v>
      </c>
      <c r="H387" s="92">
        <f t="shared" ca="1" si="149"/>
        <v>1.1940419167786001</v>
      </c>
      <c r="I387" s="14">
        <f t="shared" ca="1" si="150"/>
        <v>1.0083690700000001</v>
      </c>
      <c r="J387" s="13">
        <f t="shared" si="163"/>
        <v>3.3599999999999998E-2</v>
      </c>
      <c r="K387" s="29">
        <f t="shared" si="151"/>
        <v>45156</v>
      </c>
      <c r="L387" s="2">
        <f t="shared" si="152"/>
        <v>17</v>
      </c>
      <c r="M387" s="17">
        <f t="shared" si="153"/>
        <v>17</v>
      </c>
      <c r="N387" s="12">
        <f t="shared" si="154"/>
        <v>1.002231906</v>
      </c>
      <c r="O387" s="12">
        <f t="shared" ca="1" si="155"/>
        <v>1.010619655</v>
      </c>
      <c r="P387" s="17">
        <f t="shared" si="156"/>
        <v>0</v>
      </c>
      <c r="Q387" s="14">
        <f t="shared" ca="1" si="157"/>
        <v>10.619655</v>
      </c>
      <c r="R387" s="20">
        <f t="shared" si="161"/>
        <v>0</v>
      </c>
      <c r="S387" s="14">
        <f t="shared" si="158"/>
        <v>0</v>
      </c>
      <c r="T387" s="4" t="str">
        <f t="shared" si="159"/>
        <v>J=</v>
      </c>
      <c r="U387" s="29">
        <f t="shared" si="160"/>
        <v>45187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64"/>
        <v>45183</v>
      </c>
      <c r="B388" s="90">
        <f t="shared" ca="1" si="145"/>
        <v>1011.24784699</v>
      </c>
      <c r="C388" s="14">
        <f t="shared" si="146"/>
        <v>1000</v>
      </c>
      <c r="D388" s="63">
        <f t="shared" si="162"/>
        <v>45180</v>
      </c>
      <c r="E388" s="61">
        <f ca="1">IF(D388&lt;$B$1,VLOOKUP(D388,[1]DI!$A$4:$B$15000,2,FALSE),0)</f>
        <v>0.13150000000000001</v>
      </c>
      <c r="F388" s="14">
        <f t="shared" ca="1" si="147"/>
        <v>1.0004903700000001</v>
      </c>
      <c r="G388" s="92">
        <f t="shared" ca="1" si="148"/>
        <v>1.2046253636609401</v>
      </c>
      <c r="H388" s="92">
        <f t="shared" ca="1" si="149"/>
        <v>1.1940419167786001</v>
      </c>
      <c r="I388" s="14">
        <f t="shared" ca="1" si="150"/>
        <v>1.0088635500000001</v>
      </c>
      <c r="J388" s="13">
        <f t="shared" si="163"/>
        <v>3.3599999999999998E-2</v>
      </c>
      <c r="K388" s="29">
        <f t="shared" si="151"/>
        <v>45156</v>
      </c>
      <c r="L388" s="2">
        <f t="shared" si="152"/>
        <v>18</v>
      </c>
      <c r="M388" s="17">
        <f t="shared" si="153"/>
        <v>18</v>
      </c>
      <c r="N388" s="12">
        <f t="shared" si="154"/>
        <v>1.0023633489999999</v>
      </c>
      <c r="O388" s="12">
        <f t="shared" ca="1" si="155"/>
        <v>1.0112478469999999</v>
      </c>
      <c r="P388" s="17">
        <f t="shared" si="156"/>
        <v>0</v>
      </c>
      <c r="Q388" s="14">
        <f t="shared" ca="1" si="157"/>
        <v>11.247846989999999</v>
      </c>
      <c r="R388" s="20">
        <f t="shared" si="161"/>
        <v>0</v>
      </c>
      <c r="S388" s="14">
        <f t="shared" si="158"/>
        <v>0</v>
      </c>
      <c r="T388" s="4" t="str">
        <f t="shared" si="159"/>
        <v>J=</v>
      </c>
      <c r="U388" s="29">
        <f t="shared" si="160"/>
        <v>45187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64"/>
        <v>45184</v>
      </c>
      <c r="B389" s="90">
        <f t="shared" ca="1" si="145"/>
        <v>1011.8764169999999</v>
      </c>
      <c r="C389" s="14">
        <f t="shared" si="146"/>
        <v>1000</v>
      </c>
      <c r="D389" s="63">
        <f t="shared" si="162"/>
        <v>45181</v>
      </c>
      <c r="E389" s="61">
        <f ca="1">IF(D389&lt;$B$1,VLOOKUP(D389,[1]DI!$A$4:$B$15000,2,FALSE),0)</f>
        <v>0.13150000000000001</v>
      </c>
      <c r="F389" s="14">
        <f t="shared" ca="1" si="147"/>
        <v>1.0004903700000001</v>
      </c>
      <c r="G389" s="92">
        <f t="shared" ca="1" si="148"/>
        <v>1.2052160758005199</v>
      </c>
      <c r="H389" s="92">
        <f t="shared" ca="1" si="149"/>
        <v>1.1940419167786001</v>
      </c>
      <c r="I389" s="14">
        <f t="shared" ca="1" si="150"/>
        <v>1.00935826</v>
      </c>
      <c r="J389" s="13">
        <f t="shared" si="163"/>
        <v>3.3599999999999998E-2</v>
      </c>
      <c r="K389" s="29">
        <f t="shared" si="151"/>
        <v>45156</v>
      </c>
      <c r="L389" s="2">
        <f t="shared" si="152"/>
        <v>19</v>
      </c>
      <c r="M389" s="17">
        <f t="shared" si="153"/>
        <v>19</v>
      </c>
      <c r="N389" s="12">
        <f t="shared" si="154"/>
        <v>1.00249481</v>
      </c>
      <c r="O389" s="12">
        <f t="shared" ca="1" si="155"/>
        <v>1.0118764170000001</v>
      </c>
      <c r="P389" s="17">
        <f t="shared" si="156"/>
        <v>0</v>
      </c>
      <c r="Q389" s="14">
        <f t="shared" ca="1" si="157"/>
        <v>11.876417</v>
      </c>
      <c r="R389" s="20">
        <f t="shared" si="161"/>
        <v>0</v>
      </c>
      <c r="S389" s="14">
        <f t="shared" si="158"/>
        <v>0</v>
      </c>
      <c r="T389" s="4" t="str">
        <f t="shared" si="159"/>
        <v>J=</v>
      </c>
      <c r="U389" s="29">
        <f t="shared" si="160"/>
        <v>45187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64"/>
        <v>45187</v>
      </c>
      <c r="B390" s="90">
        <f t="shared" ref="B390:B453" ca="1" si="165">IF(A390&lt;=TODAY(),C390+Q390,IF(AND(A390&gt;TODAY(),A390&lt;=$B$1),IF(VLOOKUP(TODAY(),$A$10:$E$5000,4,FALSE)=0,"n.d",C390+Q390),"n.d"))</f>
        <v>1012.505385</v>
      </c>
      <c r="C390" s="14">
        <f t="shared" ref="C390:C453" si="166">(C389-S389)</f>
        <v>1000</v>
      </c>
      <c r="D390" s="63">
        <f t="shared" si="162"/>
        <v>45182</v>
      </c>
      <c r="E390" s="61">
        <f ca="1">IF(D390&lt;$B$1,VLOOKUP(D390,[1]DI!$A$4:$B$15000,2,FALSE),0)</f>
        <v>0.13150000000000001</v>
      </c>
      <c r="F390" s="14">
        <f t="shared" ref="F390:F453" ca="1" si="167">ROUND(1+ROUND(((1+E390)^(1/252))-1,8),16)</f>
        <v>1.0004903700000001</v>
      </c>
      <c r="G390" s="92">
        <f t="shared" ref="G390:G453" ca="1" si="168">ROUND(F389*G389,16)</f>
        <v>1.20580707760761</v>
      </c>
      <c r="H390" s="92">
        <f t="shared" ref="H390:H453" ca="1" si="169">IF(P389&gt;0,G389,H389)</f>
        <v>1.1940419167786001</v>
      </c>
      <c r="I390" s="14">
        <f t="shared" ref="I390:I453" ca="1" si="170">ROUND(G390/H390,8)</f>
        <v>1.0098532200000001</v>
      </c>
      <c r="J390" s="13">
        <f t="shared" si="163"/>
        <v>3.3599999999999998E-2</v>
      </c>
      <c r="K390" s="29">
        <f t="shared" ref="K390:K453" si="171">IF(P389&gt;0,VLOOKUP(P389,X$12:AH$150,2),K389)</f>
        <v>45156</v>
      </c>
      <c r="L390" s="2">
        <f t="shared" ref="L390:L453" si="172">IF(A390&gt;K390,IF(NETWORKDAYS(K390,A390,$X$160:$X$544)-1=0,1,NETWORKDAYS(K390,A390,$X$160:$X$544)-1),0)</f>
        <v>20</v>
      </c>
      <c r="M390" s="17">
        <f t="shared" ref="M390:M453" si="173">IF(AND(L390=1,L389=1),1,IF(L390&gt;0,IF(L390=L389,L390+1,L390),0))</f>
        <v>20</v>
      </c>
      <c r="N390" s="12">
        <f t="shared" ref="N390:N453" si="174">ROUND((J390+1)^(M390/252),9)</f>
        <v>1.0026262880000001</v>
      </c>
      <c r="O390" s="12">
        <f t="shared" ref="O390:O453" ca="1" si="175">ROUND(I390*N390,9)</f>
        <v>1.0125053850000001</v>
      </c>
      <c r="P390" s="17">
        <f t="shared" ref="P390:P453" si="176">IF(VLOOKUP(A390,Y$12:AF$150,8)=VLOOKUP(A389,Y$12:AF$150,8),0,VLOOKUP(A390,Y$12:AF$150,8))</f>
        <v>18</v>
      </c>
      <c r="Q390" s="14">
        <f t="shared" ref="Q390:Q453" ca="1" si="177">TRUNC(((O390-1)*C390),8)</f>
        <v>12.505385</v>
      </c>
      <c r="R390" s="20">
        <f t="shared" si="161"/>
        <v>0</v>
      </c>
      <c r="S390" s="14">
        <f t="shared" ref="S390:S453" si="178">IF(R390&gt;0,TRUNC(R390*C390,8),0)</f>
        <v>0</v>
      </c>
      <c r="T390" s="4" t="str">
        <f t="shared" ref="T390:T453" si="179">IF(P389&gt;0,VLOOKUP(P389,X$12:AH$150,10),T389)</f>
        <v>J=</v>
      </c>
      <c r="U390" s="29">
        <f t="shared" ref="U390:U453" si="180">IF(P389&gt;0,VLOOKUP(P389,X$12:AH$150,11),U389)</f>
        <v>45187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64"/>
        <v>45188</v>
      </c>
      <c r="B391" s="90">
        <f t="shared" ca="1" si="165"/>
        <v>1000.62158499</v>
      </c>
      <c r="C391" s="14">
        <f t="shared" si="166"/>
        <v>1000</v>
      </c>
      <c r="D391" s="63">
        <f t="shared" si="162"/>
        <v>45183</v>
      </c>
      <c r="E391" s="61">
        <f ca="1">IF(D391&lt;$B$1,VLOOKUP(D391,[1]DI!$A$4:$B$15000,2,FALSE),0)</f>
        <v>0.13150000000000001</v>
      </c>
      <c r="F391" s="14">
        <f t="shared" ca="1" si="167"/>
        <v>1.0004903700000001</v>
      </c>
      <c r="G391" s="92">
        <f t="shared" ca="1" si="168"/>
        <v>1.2063983692242599</v>
      </c>
      <c r="H391" s="92">
        <f t="shared" ca="1" si="169"/>
        <v>1.20580707760761</v>
      </c>
      <c r="I391" s="14">
        <f t="shared" ca="1" si="170"/>
        <v>1.0004903700000001</v>
      </c>
      <c r="J391" s="13">
        <f t="shared" si="163"/>
        <v>3.3599999999999998E-2</v>
      </c>
      <c r="K391" s="29">
        <f t="shared" si="171"/>
        <v>45187</v>
      </c>
      <c r="L391" s="2">
        <f t="shared" si="172"/>
        <v>1</v>
      </c>
      <c r="M391" s="17">
        <f t="shared" si="173"/>
        <v>1</v>
      </c>
      <c r="N391" s="12">
        <f t="shared" si="174"/>
        <v>1.0001311509999999</v>
      </c>
      <c r="O391" s="12">
        <f t="shared" ca="1" si="175"/>
        <v>1.000621585</v>
      </c>
      <c r="P391" s="17">
        <f t="shared" si="176"/>
        <v>0</v>
      </c>
      <c r="Q391" s="14">
        <f t="shared" ca="1" si="177"/>
        <v>0.62158499</v>
      </c>
      <c r="R391" s="20">
        <f t="shared" si="161"/>
        <v>0</v>
      </c>
      <c r="S391" s="14">
        <f t="shared" si="178"/>
        <v>0</v>
      </c>
      <c r="T391" s="4" t="str">
        <f t="shared" si="179"/>
        <v>J=</v>
      </c>
      <c r="U391" s="29">
        <f t="shared" si="180"/>
        <v>45217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64"/>
        <v>45189</v>
      </c>
      <c r="B392" s="90">
        <f t="shared" ca="1" si="165"/>
        <v>1001.24355599</v>
      </c>
      <c r="C392" s="14">
        <f t="shared" si="166"/>
        <v>1000</v>
      </c>
      <c r="D392" s="63">
        <f t="shared" si="162"/>
        <v>45184</v>
      </c>
      <c r="E392" s="61">
        <f ca="1">IF(D392&lt;$B$1,VLOOKUP(D392,[1]DI!$A$4:$B$15000,2,FALSE),0)</f>
        <v>0.13150000000000001</v>
      </c>
      <c r="F392" s="14">
        <f t="shared" ca="1" si="167"/>
        <v>1.0004903700000001</v>
      </c>
      <c r="G392" s="92">
        <f t="shared" ca="1" si="168"/>
        <v>1.2069899507925801</v>
      </c>
      <c r="H392" s="92">
        <f t="shared" ca="1" si="169"/>
        <v>1.20580707760761</v>
      </c>
      <c r="I392" s="14">
        <f t="shared" ca="1" si="170"/>
        <v>1.00098098</v>
      </c>
      <c r="J392" s="13">
        <f t="shared" si="163"/>
        <v>3.3599999999999998E-2</v>
      </c>
      <c r="K392" s="29">
        <f t="shared" si="171"/>
        <v>45187</v>
      </c>
      <c r="L392" s="2">
        <f t="shared" si="172"/>
        <v>2</v>
      </c>
      <c r="M392" s="17">
        <f t="shared" si="173"/>
        <v>2</v>
      </c>
      <c r="N392" s="12">
        <f t="shared" si="174"/>
        <v>1.000262319</v>
      </c>
      <c r="O392" s="12">
        <f t="shared" ca="1" si="175"/>
        <v>1.0012435559999999</v>
      </c>
      <c r="P392" s="17">
        <f t="shared" si="176"/>
        <v>0</v>
      </c>
      <c r="Q392" s="14">
        <f t="shared" ca="1" si="177"/>
        <v>1.2435559899999999</v>
      </c>
      <c r="R392" s="20">
        <f t="shared" si="161"/>
        <v>0</v>
      </c>
      <c r="S392" s="14">
        <f t="shared" si="178"/>
        <v>0</v>
      </c>
      <c r="T392" s="4" t="str">
        <f t="shared" si="179"/>
        <v>J=</v>
      </c>
      <c r="U392" s="29">
        <f t="shared" si="180"/>
        <v>45217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64"/>
        <v>45190</v>
      </c>
      <c r="B393" s="90">
        <f t="shared" ca="1" si="165"/>
        <v>1001.865913</v>
      </c>
      <c r="C393" s="14">
        <f t="shared" si="166"/>
        <v>1000</v>
      </c>
      <c r="D393" s="63">
        <f t="shared" si="162"/>
        <v>45187</v>
      </c>
      <c r="E393" s="61">
        <f ca="1">IF(D393&lt;$B$1,VLOOKUP(D393,[1]DI!$A$4:$B$15000,2,FALSE),0)</f>
        <v>0.13150000000000001</v>
      </c>
      <c r="F393" s="14">
        <f t="shared" ca="1" si="167"/>
        <v>1.0004903700000001</v>
      </c>
      <c r="G393" s="92">
        <f t="shared" ca="1" si="168"/>
        <v>1.2075818224547501</v>
      </c>
      <c r="H393" s="92">
        <f t="shared" ca="1" si="169"/>
        <v>1.20580707760761</v>
      </c>
      <c r="I393" s="14">
        <f t="shared" ca="1" si="170"/>
        <v>1.0014718300000001</v>
      </c>
      <c r="J393" s="13">
        <f t="shared" si="163"/>
        <v>3.3599999999999998E-2</v>
      </c>
      <c r="K393" s="29">
        <f t="shared" si="171"/>
        <v>45187</v>
      </c>
      <c r="L393" s="2">
        <f t="shared" si="172"/>
        <v>3</v>
      </c>
      <c r="M393" s="17">
        <f t="shared" si="173"/>
        <v>3</v>
      </c>
      <c r="N393" s="12">
        <f t="shared" si="174"/>
        <v>1.000393504</v>
      </c>
      <c r="O393" s="12">
        <f t="shared" ca="1" si="175"/>
        <v>1.0018659130000001</v>
      </c>
      <c r="P393" s="17">
        <f t="shared" si="176"/>
        <v>0</v>
      </c>
      <c r="Q393" s="14">
        <f t="shared" ca="1" si="177"/>
        <v>1.8659129999999999</v>
      </c>
      <c r="R393" s="20">
        <f t="shared" si="161"/>
        <v>0</v>
      </c>
      <c r="S393" s="14">
        <f t="shared" si="178"/>
        <v>0</v>
      </c>
      <c r="T393" s="4" t="str">
        <f t="shared" si="179"/>
        <v>J=</v>
      </c>
      <c r="U393" s="29">
        <f t="shared" si="180"/>
        <v>45217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64"/>
        <v>45191</v>
      </c>
      <c r="B394" s="90">
        <f t="shared" ca="1" si="165"/>
        <v>1002.488657</v>
      </c>
      <c r="C394" s="14">
        <f t="shared" si="166"/>
        <v>1000</v>
      </c>
      <c r="D394" s="63">
        <f t="shared" si="162"/>
        <v>45188</v>
      </c>
      <c r="E394" s="61">
        <f ca="1">IF(D394&lt;$B$1,VLOOKUP(D394,[1]DI!$A$4:$B$15000,2,FALSE),0)</f>
        <v>0.13150000000000001</v>
      </c>
      <c r="F394" s="14">
        <f t="shared" ca="1" si="167"/>
        <v>1.0004903700000001</v>
      </c>
      <c r="G394" s="92">
        <f t="shared" ca="1" si="168"/>
        <v>1.2081739843530299</v>
      </c>
      <c r="H394" s="92">
        <f t="shared" ca="1" si="169"/>
        <v>1.20580707760761</v>
      </c>
      <c r="I394" s="14">
        <f t="shared" ca="1" si="170"/>
        <v>1.00196292</v>
      </c>
      <c r="J394" s="13">
        <f t="shared" si="163"/>
        <v>3.3599999999999998E-2</v>
      </c>
      <c r="K394" s="29">
        <f t="shared" si="171"/>
        <v>45187</v>
      </c>
      <c r="L394" s="2">
        <f t="shared" si="172"/>
        <v>4</v>
      </c>
      <c r="M394" s="17">
        <f t="shared" si="173"/>
        <v>4</v>
      </c>
      <c r="N394" s="12">
        <f t="shared" si="174"/>
        <v>1.0005247070000001</v>
      </c>
      <c r="O394" s="12">
        <f t="shared" ca="1" si="175"/>
        <v>1.002488657</v>
      </c>
      <c r="P394" s="17">
        <f t="shared" si="176"/>
        <v>0</v>
      </c>
      <c r="Q394" s="14">
        <f t="shared" ca="1" si="177"/>
        <v>2.4886569999999999</v>
      </c>
      <c r="R394" s="20">
        <f t="shared" si="161"/>
        <v>0</v>
      </c>
      <c r="S394" s="14">
        <f t="shared" si="178"/>
        <v>0</v>
      </c>
      <c r="T394" s="4" t="str">
        <f t="shared" si="179"/>
        <v>J=</v>
      </c>
      <c r="U394" s="29">
        <f t="shared" si="180"/>
        <v>45217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64"/>
        <v>45194</v>
      </c>
      <c r="B395" s="90">
        <f t="shared" ca="1" si="165"/>
        <v>1003.111796</v>
      </c>
      <c r="C395" s="14">
        <f t="shared" si="166"/>
        <v>1000</v>
      </c>
      <c r="D395" s="63">
        <f t="shared" si="162"/>
        <v>45189</v>
      </c>
      <c r="E395" s="61">
        <f ca="1">IF(D395&lt;$B$1,VLOOKUP(D395,[1]DI!$A$4:$B$15000,2,FALSE),0)</f>
        <v>0.13150000000000001</v>
      </c>
      <c r="F395" s="14">
        <f t="shared" ca="1" si="167"/>
        <v>1.0004903700000001</v>
      </c>
      <c r="G395" s="92">
        <f t="shared" ca="1" si="168"/>
        <v>1.2087664366297399</v>
      </c>
      <c r="H395" s="92">
        <f t="shared" ca="1" si="169"/>
        <v>1.20580707760761</v>
      </c>
      <c r="I395" s="14">
        <f t="shared" ca="1" si="170"/>
        <v>1.0024542599999999</v>
      </c>
      <c r="J395" s="13">
        <f t="shared" si="163"/>
        <v>3.3599999999999998E-2</v>
      </c>
      <c r="K395" s="29">
        <f t="shared" si="171"/>
        <v>45187</v>
      </c>
      <c r="L395" s="2">
        <f t="shared" si="172"/>
        <v>5</v>
      </c>
      <c r="M395" s="17">
        <f t="shared" si="173"/>
        <v>5</v>
      </c>
      <c r="N395" s="12">
        <f t="shared" si="174"/>
        <v>1.0006559260000001</v>
      </c>
      <c r="O395" s="12">
        <f t="shared" ca="1" si="175"/>
        <v>1.003111796</v>
      </c>
      <c r="P395" s="17">
        <f t="shared" si="176"/>
        <v>0</v>
      </c>
      <c r="Q395" s="14">
        <f t="shared" ca="1" si="177"/>
        <v>3.111796</v>
      </c>
      <c r="R395" s="20">
        <f t="shared" si="161"/>
        <v>0</v>
      </c>
      <c r="S395" s="14">
        <f t="shared" si="178"/>
        <v>0</v>
      </c>
      <c r="T395" s="4" t="str">
        <f t="shared" si="179"/>
        <v>J=</v>
      </c>
      <c r="U395" s="29">
        <f t="shared" si="180"/>
        <v>45217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64"/>
        <v>45195</v>
      </c>
      <c r="B396" s="90">
        <f t="shared" ca="1" si="165"/>
        <v>1003.735312</v>
      </c>
      <c r="C396" s="14">
        <f t="shared" si="166"/>
        <v>1000</v>
      </c>
      <c r="D396" s="63">
        <f t="shared" si="162"/>
        <v>45190</v>
      </c>
      <c r="E396" s="61">
        <f ca="1">IF(D396&lt;$B$1,VLOOKUP(D396,[1]DI!$A$4:$B$15000,2,FALSE),0)</f>
        <v>0.1265</v>
      </c>
      <c r="F396" s="14">
        <f t="shared" ca="1" si="167"/>
        <v>1.0004727899999999</v>
      </c>
      <c r="G396" s="92">
        <f t="shared" ca="1" si="168"/>
        <v>1.20935917942727</v>
      </c>
      <c r="H396" s="92">
        <f t="shared" ca="1" si="169"/>
        <v>1.20580707760761</v>
      </c>
      <c r="I396" s="14">
        <f t="shared" ca="1" si="170"/>
        <v>1.00294583</v>
      </c>
      <c r="J396" s="13">
        <f t="shared" si="163"/>
        <v>3.3599999999999998E-2</v>
      </c>
      <c r="K396" s="29">
        <f t="shared" si="171"/>
        <v>45187</v>
      </c>
      <c r="L396" s="2">
        <f t="shared" si="172"/>
        <v>6</v>
      </c>
      <c r="M396" s="17">
        <f t="shared" si="173"/>
        <v>6</v>
      </c>
      <c r="N396" s="12">
        <f t="shared" si="174"/>
        <v>1.000787163</v>
      </c>
      <c r="O396" s="12">
        <f t="shared" ca="1" si="175"/>
        <v>1.0037353120000001</v>
      </c>
      <c r="P396" s="17">
        <f t="shared" si="176"/>
        <v>0</v>
      </c>
      <c r="Q396" s="14">
        <f t="shared" ca="1" si="177"/>
        <v>3.735312</v>
      </c>
      <c r="R396" s="20">
        <f t="shared" ref="R396:R459" si="181">IF($P396&gt;0,VLOOKUP($P396,$X$12:$AD$150,7),0)</f>
        <v>0</v>
      </c>
      <c r="S396" s="14">
        <f t="shared" si="178"/>
        <v>0</v>
      </c>
      <c r="T396" s="4" t="str">
        <f t="shared" si="179"/>
        <v>J=</v>
      </c>
      <c r="U396" s="29">
        <f t="shared" si="180"/>
        <v>45217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64"/>
        <v>45196</v>
      </c>
      <c r="B397" s="90">
        <f t="shared" ca="1" si="165"/>
        <v>1004.3415680000001</v>
      </c>
      <c r="C397" s="14">
        <f t="shared" si="166"/>
        <v>1000</v>
      </c>
      <c r="D397" s="63">
        <f t="shared" ref="D397:D460" si="182">WORKDAY($A397,-3,$X$160:$X$544)</f>
        <v>45191</v>
      </c>
      <c r="E397" s="61">
        <f ca="1">IF(D397&lt;$B$1,VLOOKUP(D397,[1]DI!$A$4:$B$15000,2,FALSE),0)</f>
        <v>0.1265</v>
      </c>
      <c r="F397" s="14">
        <f t="shared" ca="1" si="167"/>
        <v>1.0004727899999999</v>
      </c>
      <c r="G397" s="92">
        <f t="shared" ca="1" si="168"/>
        <v>1.2099309523537101</v>
      </c>
      <c r="H397" s="92">
        <f t="shared" ca="1" si="169"/>
        <v>1.20580707760761</v>
      </c>
      <c r="I397" s="14">
        <f t="shared" ca="1" si="170"/>
        <v>1.0034200099999999</v>
      </c>
      <c r="J397" s="13">
        <f t="shared" ref="J397:J460" si="183">J396</f>
        <v>3.3599999999999998E-2</v>
      </c>
      <c r="K397" s="29">
        <f t="shared" si="171"/>
        <v>45187</v>
      </c>
      <c r="L397" s="2">
        <f t="shared" si="172"/>
        <v>7</v>
      </c>
      <c r="M397" s="17">
        <f t="shared" si="173"/>
        <v>7</v>
      </c>
      <c r="N397" s="12">
        <f t="shared" si="174"/>
        <v>1.0009184170000001</v>
      </c>
      <c r="O397" s="12">
        <f t="shared" ca="1" si="175"/>
        <v>1.0043415680000001</v>
      </c>
      <c r="P397" s="17">
        <f t="shared" si="176"/>
        <v>0</v>
      </c>
      <c r="Q397" s="14">
        <f t="shared" ca="1" si="177"/>
        <v>4.3415679999999996</v>
      </c>
      <c r="R397" s="20">
        <f t="shared" si="181"/>
        <v>0</v>
      </c>
      <c r="S397" s="14">
        <f t="shared" si="178"/>
        <v>0</v>
      </c>
      <c r="T397" s="4" t="str">
        <f t="shared" si="179"/>
        <v>J=</v>
      </c>
      <c r="U397" s="29">
        <f t="shared" si="180"/>
        <v>45217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84">WORKDAY($A397,1,$X$166:$X$544)</f>
        <v>45197</v>
      </c>
      <c r="B398" s="90">
        <f t="shared" ca="1" si="165"/>
        <v>1004.9481970000001</v>
      </c>
      <c r="C398" s="14">
        <f t="shared" si="166"/>
        <v>1000</v>
      </c>
      <c r="D398" s="63">
        <f t="shared" si="182"/>
        <v>45194</v>
      </c>
      <c r="E398" s="61">
        <f ca="1">IF(D398&lt;$B$1,VLOOKUP(D398,[1]DI!$A$4:$B$15000,2,FALSE),0)</f>
        <v>0.1265</v>
      </c>
      <c r="F398" s="14">
        <f t="shared" ca="1" si="167"/>
        <v>1.0004727899999999</v>
      </c>
      <c r="G398" s="92">
        <f t="shared" ca="1" si="168"/>
        <v>1.2105029956086699</v>
      </c>
      <c r="H398" s="92">
        <f t="shared" ca="1" si="169"/>
        <v>1.20580707760761</v>
      </c>
      <c r="I398" s="14">
        <f t="shared" ca="1" si="170"/>
        <v>1.00389442</v>
      </c>
      <c r="J398" s="13">
        <f t="shared" si="183"/>
        <v>3.3599999999999998E-2</v>
      </c>
      <c r="K398" s="29">
        <f t="shared" si="171"/>
        <v>45187</v>
      </c>
      <c r="L398" s="2">
        <f t="shared" si="172"/>
        <v>8</v>
      </c>
      <c r="M398" s="17">
        <f t="shared" si="173"/>
        <v>8</v>
      </c>
      <c r="N398" s="12">
        <f t="shared" si="174"/>
        <v>1.001049689</v>
      </c>
      <c r="O398" s="12">
        <f t="shared" ca="1" si="175"/>
        <v>1.004948197</v>
      </c>
      <c r="P398" s="17">
        <f t="shared" si="176"/>
        <v>0</v>
      </c>
      <c r="Q398" s="14">
        <f t="shared" ca="1" si="177"/>
        <v>4.9481970000000004</v>
      </c>
      <c r="R398" s="20">
        <f t="shared" si="181"/>
        <v>0</v>
      </c>
      <c r="S398" s="14">
        <f t="shared" si="178"/>
        <v>0</v>
      </c>
      <c r="T398" s="4" t="str">
        <f t="shared" si="179"/>
        <v>J=</v>
      </c>
      <c r="U398" s="29">
        <f t="shared" si="180"/>
        <v>45217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84"/>
        <v>45198</v>
      </c>
      <c r="B399" s="90">
        <f t="shared" ca="1" si="165"/>
        <v>1005.55518699</v>
      </c>
      <c r="C399" s="14">
        <f t="shared" si="166"/>
        <v>1000</v>
      </c>
      <c r="D399" s="63">
        <f t="shared" si="182"/>
        <v>45195</v>
      </c>
      <c r="E399" s="61">
        <f ca="1">IF(D399&lt;$B$1,VLOOKUP(D399,[1]DI!$A$4:$B$15000,2,FALSE),0)</f>
        <v>0.1265</v>
      </c>
      <c r="F399" s="14">
        <f t="shared" ca="1" si="167"/>
        <v>1.0004727899999999</v>
      </c>
      <c r="G399" s="92">
        <f t="shared" ca="1" si="168"/>
        <v>1.21107530931996</v>
      </c>
      <c r="H399" s="92">
        <f t="shared" ca="1" si="169"/>
        <v>1.20580707760761</v>
      </c>
      <c r="I399" s="14">
        <f t="shared" ca="1" si="170"/>
        <v>1.00436905</v>
      </c>
      <c r="J399" s="13">
        <f t="shared" si="183"/>
        <v>3.3599999999999998E-2</v>
      </c>
      <c r="K399" s="29">
        <f t="shared" si="171"/>
        <v>45187</v>
      </c>
      <c r="L399" s="2">
        <f t="shared" si="172"/>
        <v>9</v>
      </c>
      <c r="M399" s="17">
        <f t="shared" si="173"/>
        <v>9</v>
      </c>
      <c r="N399" s="12">
        <f t="shared" si="174"/>
        <v>1.001180977</v>
      </c>
      <c r="O399" s="12">
        <f t="shared" ca="1" si="175"/>
        <v>1.0055551869999999</v>
      </c>
      <c r="P399" s="17">
        <f t="shared" si="176"/>
        <v>0</v>
      </c>
      <c r="Q399" s="14">
        <f t="shared" ca="1" si="177"/>
        <v>5.5551869900000002</v>
      </c>
      <c r="R399" s="20">
        <f t="shared" si="181"/>
        <v>0</v>
      </c>
      <c r="S399" s="14">
        <f t="shared" si="178"/>
        <v>0</v>
      </c>
      <c r="T399" s="4" t="str">
        <f t="shared" si="179"/>
        <v>J=</v>
      </c>
      <c r="U399" s="29">
        <f t="shared" si="180"/>
        <v>45217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84"/>
        <v>45201</v>
      </c>
      <c r="B400" s="90">
        <f t="shared" ca="1" si="165"/>
        <v>1006.16254999</v>
      </c>
      <c r="C400" s="14">
        <f t="shared" si="166"/>
        <v>1000</v>
      </c>
      <c r="D400" s="63">
        <f t="shared" si="182"/>
        <v>45196</v>
      </c>
      <c r="E400" s="61">
        <f ca="1">IF(D400&lt;$B$1,VLOOKUP(D400,[1]DI!$A$4:$B$15000,2,FALSE),0)</f>
        <v>0.1265</v>
      </c>
      <c r="F400" s="14">
        <f t="shared" ca="1" si="167"/>
        <v>1.0004727899999999</v>
      </c>
      <c r="G400" s="92">
        <f t="shared" ca="1" si="168"/>
        <v>1.21164789361545</v>
      </c>
      <c r="H400" s="92">
        <f t="shared" ca="1" si="169"/>
        <v>1.20580707760761</v>
      </c>
      <c r="I400" s="14">
        <f t="shared" ca="1" si="170"/>
        <v>1.00484391</v>
      </c>
      <c r="J400" s="13">
        <f t="shared" si="183"/>
        <v>3.3599999999999998E-2</v>
      </c>
      <c r="K400" s="29">
        <f t="shared" si="171"/>
        <v>45187</v>
      </c>
      <c r="L400" s="2">
        <f t="shared" si="172"/>
        <v>10</v>
      </c>
      <c r="M400" s="17">
        <f t="shared" si="173"/>
        <v>10</v>
      </c>
      <c r="N400" s="12">
        <f t="shared" si="174"/>
        <v>1.0013122830000001</v>
      </c>
      <c r="O400" s="12">
        <f t="shared" ca="1" si="175"/>
        <v>1.00616255</v>
      </c>
      <c r="P400" s="17">
        <f t="shared" si="176"/>
        <v>0</v>
      </c>
      <c r="Q400" s="14">
        <f t="shared" ca="1" si="177"/>
        <v>6.1625499899999996</v>
      </c>
      <c r="R400" s="20">
        <f t="shared" si="181"/>
        <v>0</v>
      </c>
      <c r="S400" s="14">
        <f t="shared" si="178"/>
        <v>0</v>
      </c>
      <c r="T400" s="4" t="str">
        <f t="shared" si="179"/>
        <v>J=</v>
      </c>
      <c r="U400" s="29">
        <f t="shared" si="180"/>
        <v>45217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84"/>
        <v>45202</v>
      </c>
      <c r="B401" s="90">
        <f t="shared" ca="1" si="165"/>
        <v>1006.770275</v>
      </c>
      <c r="C401" s="14">
        <f t="shared" si="166"/>
        <v>1000</v>
      </c>
      <c r="D401" s="63">
        <f t="shared" si="182"/>
        <v>45197</v>
      </c>
      <c r="E401" s="61">
        <f ca="1">IF(D401&lt;$B$1,VLOOKUP(D401,[1]DI!$A$4:$B$15000,2,FALSE),0)</f>
        <v>0.1265</v>
      </c>
      <c r="F401" s="14">
        <f t="shared" ca="1" si="167"/>
        <v>1.0004727899999999</v>
      </c>
      <c r="G401" s="92">
        <f t="shared" ca="1" si="168"/>
        <v>1.2122207486230701</v>
      </c>
      <c r="H401" s="92">
        <f t="shared" ca="1" si="169"/>
        <v>1.20580707760761</v>
      </c>
      <c r="I401" s="14">
        <f t="shared" ca="1" si="170"/>
        <v>1.0053189899999999</v>
      </c>
      <c r="J401" s="13">
        <f t="shared" si="183"/>
        <v>3.3599999999999998E-2</v>
      </c>
      <c r="K401" s="29">
        <f t="shared" si="171"/>
        <v>45187</v>
      </c>
      <c r="L401" s="2">
        <f t="shared" si="172"/>
        <v>11</v>
      </c>
      <c r="M401" s="17">
        <f t="shared" si="173"/>
        <v>11</v>
      </c>
      <c r="N401" s="12">
        <f t="shared" si="174"/>
        <v>1.001443606</v>
      </c>
      <c r="O401" s="12">
        <f t="shared" ca="1" si="175"/>
        <v>1.006770275</v>
      </c>
      <c r="P401" s="17">
        <f t="shared" si="176"/>
        <v>0</v>
      </c>
      <c r="Q401" s="14">
        <f t="shared" ca="1" si="177"/>
        <v>6.7702749999999998</v>
      </c>
      <c r="R401" s="20">
        <f t="shared" si="181"/>
        <v>0</v>
      </c>
      <c r="S401" s="14">
        <f t="shared" si="178"/>
        <v>0</v>
      </c>
      <c r="T401" s="4" t="str">
        <f t="shared" si="179"/>
        <v>J=</v>
      </c>
      <c r="U401" s="29">
        <f t="shared" si="180"/>
        <v>45217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84"/>
        <v>45203</v>
      </c>
      <c r="B402" s="90">
        <f t="shared" ca="1" si="165"/>
        <v>1007.378362</v>
      </c>
      <c r="C402" s="14">
        <f t="shared" si="166"/>
        <v>1000</v>
      </c>
      <c r="D402" s="63">
        <f t="shared" si="182"/>
        <v>45198</v>
      </c>
      <c r="E402" s="61">
        <f ca="1">IF(D402&lt;$B$1,VLOOKUP(D402,[1]DI!$A$4:$B$15000,2,FALSE),0)</f>
        <v>0.1265</v>
      </c>
      <c r="F402" s="14">
        <f t="shared" ca="1" si="167"/>
        <v>1.0004727899999999</v>
      </c>
      <c r="G402" s="92">
        <f t="shared" ca="1" si="168"/>
        <v>1.21279387447081</v>
      </c>
      <c r="H402" s="92">
        <f t="shared" ca="1" si="169"/>
        <v>1.20580707760761</v>
      </c>
      <c r="I402" s="14">
        <f t="shared" ca="1" si="170"/>
        <v>1.0057942900000001</v>
      </c>
      <c r="J402" s="13">
        <f t="shared" si="183"/>
        <v>3.3599999999999998E-2</v>
      </c>
      <c r="K402" s="29">
        <f t="shared" si="171"/>
        <v>45187</v>
      </c>
      <c r="L402" s="2">
        <f t="shared" si="172"/>
        <v>12</v>
      </c>
      <c r="M402" s="17">
        <f t="shared" si="173"/>
        <v>12</v>
      </c>
      <c r="N402" s="12">
        <f t="shared" si="174"/>
        <v>1.0015749460000001</v>
      </c>
      <c r="O402" s="12">
        <f t="shared" ca="1" si="175"/>
        <v>1.0073783620000001</v>
      </c>
      <c r="P402" s="17">
        <f t="shared" si="176"/>
        <v>0</v>
      </c>
      <c r="Q402" s="14">
        <f t="shared" ca="1" si="177"/>
        <v>7.3783620000000001</v>
      </c>
      <c r="R402" s="20">
        <f t="shared" si="181"/>
        <v>0</v>
      </c>
      <c r="S402" s="14">
        <f t="shared" si="178"/>
        <v>0</v>
      </c>
      <c r="T402" s="4" t="str">
        <f t="shared" si="179"/>
        <v>J=</v>
      </c>
      <c r="U402" s="29">
        <f t="shared" si="180"/>
        <v>45217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84"/>
        <v>45204</v>
      </c>
      <c r="B403" s="90">
        <f t="shared" ca="1" si="165"/>
        <v>1007.98682199</v>
      </c>
      <c r="C403" s="14">
        <f t="shared" si="166"/>
        <v>1000</v>
      </c>
      <c r="D403" s="63">
        <f t="shared" si="182"/>
        <v>45201</v>
      </c>
      <c r="E403" s="61">
        <f ca="1">IF(D403&lt;$B$1,VLOOKUP(D403,[1]DI!$A$4:$B$15000,2,FALSE),0)</f>
        <v>0.1265</v>
      </c>
      <c r="F403" s="14">
        <f t="shared" ca="1" si="167"/>
        <v>1.0004727899999999</v>
      </c>
      <c r="G403" s="92">
        <f t="shared" ca="1" si="168"/>
        <v>1.2133672712867201</v>
      </c>
      <c r="H403" s="92">
        <f t="shared" ca="1" si="169"/>
        <v>1.20580707760761</v>
      </c>
      <c r="I403" s="14">
        <f t="shared" ca="1" si="170"/>
        <v>1.00626982</v>
      </c>
      <c r="J403" s="13">
        <f t="shared" si="183"/>
        <v>3.3599999999999998E-2</v>
      </c>
      <c r="K403" s="29">
        <f t="shared" si="171"/>
        <v>45187</v>
      </c>
      <c r="L403" s="2">
        <f t="shared" si="172"/>
        <v>13</v>
      </c>
      <c r="M403" s="17">
        <f t="shared" si="173"/>
        <v>13</v>
      </c>
      <c r="N403" s="12">
        <f t="shared" si="174"/>
        <v>1.001706304</v>
      </c>
      <c r="O403" s="12">
        <f t="shared" ca="1" si="175"/>
        <v>1.0079868219999999</v>
      </c>
      <c r="P403" s="17">
        <f t="shared" si="176"/>
        <v>0</v>
      </c>
      <c r="Q403" s="14">
        <f t="shared" ca="1" si="177"/>
        <v>7.9868219900000001</v>
      </c>
      <c r="R403" s="20">
        <f t="shared" si="181"/>
        <v>0</v>
      </c>
      <c r="S403" s="14">
        <f t="shared" si="178"/>
        <v>0</v>
      </c>
      <c r="T403" s="4" t="str">
        <f t="shared" si="179"/>
        <v>J=</v>
      </c>
      <c r="U403" s="29">
        <f t="shared" si="180"/>
        <v>45217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84"/>
        <v>45205</v>
      </c>
      <c r="B404" s="90">
        <f t="shared" ca="1" si="165"/>
        <v>1008.59564399</v>
      </c>
      <c r="C404" s="14">
        <f t="shared" si="166"/>
        <v>1000</v>
      </c>
      <c r="D404" s="63">
        <f t="shared" si="182"/>
        <v>45202</v>
      </c>
      <c r="E404" s="61">
        <f ca="1">IF(D404&lt;$B$1,VLOOKUP(D404,[1]DI!$A$4:$B$15000,2,FALSE),0)</f>
        <v>0.1265</v>
      </c>
      <c r="F404" s="14">
        <f t="shared" ca="1" si="167"/>
        <v>1.0004727899999999</v>
      </c>
      <c r="G404" s="92">
        <f t="shared" ca="1" si="168"/>
        <v>1.21394093919891</v>
      </c>
      <c r="H404" s="92">
        <f t="shared" ca="1" si="169"/>
        <v>1.20580707760761</v>
      </c>
      <c r="I404" s="14">
        <f t="shared" ca="1" si="170"/>
        <v>1.0067455700000001</v>
      </c>
      <c r="J404" s="13">
        <f t="shared" si="183"/>
        <v>3.3599999999999998E-2</v>
      </c>
      <c r="K404" s="29">
        <f t="shared" si="171"/>
        <v>45187</v>
      </c>
      <c r="L404" s="2">
        <f t="shared" si="172"/>
        <v>14</v>
      </c>
      <c r="M404" s="17">
        <f t="shared" si="173"/>
        <v>14</v>
      </c>
      <c r="N404" s="12">
        <f t="shared" si="174"/>
        <v>1.001837678</v>
      </c>
      <c r="O404" s="12">
        <f t="shared" ca="1" si="175"/>
        <v>1.0085956439999999</v>
      </c>
      <c r="P404" s="17">
        <f t="shared" si="176"/>
        <v>0</v>
      </c>
      <c r="Q404" s="14">
        <f t="shared" ca="1" si="177"/>
        <v>8.5956439899999992</v>
      </c>
      <c r="R404" s="20">
        <f t="shared" si="181"/>
        <v>0</v>
      </c>
      <c r="S404" s="14">
        <f t="shared" si="178"/>
        <v>0</v>
      </c>
      <c r="T404" s="4" t="str">
        <f t="shared" si="179"/>
        <v>J=</v>
      </c>
      <c r="U404" s="29">
        <f t="shared" si="180"/>
        <v>45217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84"/>
        <v>45208</v>
      </c>
      <c r="B405" s="90">
        <f t="shared" ca="1" si="165"/>
        <v>1009.20483999</v>
      </c>
      <c r="C405" s="14">
        <f t="shared" si="166"/>
        <v>1000</v>
      </c>
      <c r="D405" s="63">
        <f t="shared" si="182"/>
        <v>45203</v>
      </c>
      <c r="E405" s="61">
        <f ca="1">IF(D405&lt;$B$1,VLOOKUP(D405,[1]DI!$A$4:$B$15000,2,FALSE),0)</f>
        <v>0.1265</v>
      </c>
      <c r="F405" s="14">
        <f t="shared" ca="1" si="167"/>
        <v>1.0004727899999999</v>
      </c>
      <c r="G405" s="92">
        <f t="shared" ca="1" si="168"/>
        <v>1.2145148783355499</v>
      </c>
      <c r="H405" s="92">
        <f t="shared" ca="1" si="169"/>
        <v>1.20580707760761</v>
      </c>
      <c r="I405" s="14">
        <f t="shared" ca="1" si="170"/>
        <v>1.0072215499999999</v>
      </c>
      <c r="J405" s="13">
        <f t="shared" si="183"/>
        <v>3.3599999999999998E-2</v>
      </c>
      <c r="K405" s="29">
        <f t="shared" si="171"/>
        <v>45187</v>
      </c>
      <c r="L405" s="2">
        <f t="shared" si="172"/>
        <v>15</v>
      </c>
      <c r="M405" s="17">
        <f t="shared" si="173"/>
        <v>15</v>
      </c>
      <c r="N405" s="12">
        <f t="shared" si="174"/>
        <v>1.0019690699999999</v>
      </c>
      <c r="O405" s="12">
        <f t="shared" ca="1" si="175"/>
        <v>1.00920484</v>
      </c>
      <c r="P405" s="17">
        <f t="shared" si="176"/>
        <v>0</v>
      </c>
      <c r="Q405" s="14">
        <f t="shared" ca="1" si="177"/>
        <v>9.20483999</v>
      </c>
      <c r="R405" s="20">
        <f t="shared" si="181"/>
        <v>0</v>
      </c>
      <c r="S405" s="14">
        <f t="shared" si="178"/>
        <v>0</v>
      </c>
      <c r="T405" s="4" t="str">
        <f t="shared" si="179"/>
        <v>J=</v>
      </c>
      <c r="U405" s="29">
        <f t="shared" si="180"/>
        <v>45217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84"/>
        <v>45209</v>
      </c>
      <c r="B406" s="90">
        <f t="shared" ca="1" si="165"/>
        <v>1009.814408</v>
      </c>
      <c r="C406" s="14">
        <f t="shared" si="166"/>
        <v>1000</v>
      </c>
      <c r="D406" s="63">
        <f t="shared" si="182"/>
        <v>45204</v>
      </c>
      <c r="E406" s="61">
        <f ca="1">IF(D406&lt;$B$1,VLOOKUP(D406,[1]DI!$A$4:$B$15000,2,FALSE),0)</f>
        <v>0.1265</v>
      </c>
      <c r="F406" s="14">
        <f t="shared" ca="1" si="167"/>
        <v>1.0004727899999999</v>
      </c>
      <c r="G406" s="92">
        <f t="shared" ca="1" si="168"/>
        <v>1.21508908882488</v>
      </c>
      <c r="H406" s="92">
        <f t="shared" ca="1" si="169"/>
        <v>1.20580707760761</v>
      </c>
      <c r="I406" s="14">
        <f t="shared" ca="1" si="170"/>
        <v>1.0076977600000001</v>
      </c>
      <c r="J406" s="13">
        <f t="shared" si="183"/>
        <v>3.3599999999999998E-2</v>
      </c>
      <c r="K406" s="29">
        <f t="shared" si="171"/>
        <v>45187</v>
      </c>
      <c r="L406" s="2">
        <f t="shared" si="172"/>
        <v>16</v>
      </c>
      <c r="M406" s="17">
        <f t="shared" si="173"/>
        <v>16</v>
      </c>
      <c r="N406" s="12">
        <f t="shared" si="174"/>
        <v>1.0021004790000001</v>
      </c>
      <c r="O406" s="12">
        <f t="shared" ca="1" si="175"/>
        <v>1.009814408</v>
      </c>
      <c r="P406" s="17">
        <f t="shared" si="176"/>
        <v>0</v>
      </c>
      <c r="Q406" s="14">
        <f t="shared" ca="1" si="177"/>
        <v>9.8144080000000002</v>
      </c>
      <c r="R406" s="20">
        <f t="shared" si="181"/>
        <v>0</v>
      </c>
      <c r="S406" s="14">
        <f t="shared" si="178"/>
        <v>0</v>
      </c>
      <c r="T406" s="4" t="str">
        <f t="shared" si="179"/>
        <v>J=</v>
      </c>
      <c r="U406" s="29">
        <f t="shared" si="180"/>
        <v>45217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84"/>
        <v>45210</v>
      </c>
      <c r="B407" s="90">
        <f t="shared" ca="1" si="165"/>
        <v>1010.42433999</v>
      </c>
      <c r="C407" s="14">
        <f t="shared" si="166"/>
        <v>1000</v>
      </c>
      <c r="D407" s="63">
        <f t="shared" si="182"/>
        <v>45205</v>
      </c>
      <c r="E407" s="61">
        <f ca="1">IF(D407&lt;$B$1,VLOOKUP(D407,[1]DI!$A$4:$B$15000,2,FALSE),0)</f>
        <v>0.1265</v>
      </c>
      <c r="F407" s="14">
        <f t="shared" ca="1" si="167"/>
        <v>1.0004727899999999</v>
      </c>
      <c r="G407" s="92">
        <f t="shared" ca="1" si="168"/>
        <v>1.2156635707951899</v>
      </c>
      <c r="H407" s="92">
        <f t="shared" ca="1" si="169"/>
        <v>1.20580707760761</v>
      </c>
      <c r="I407" s="14">
        <f t="shared" ca="1" si="170"/>
        <v>1.0081741900000001</v>
      </c>
      <c r="J407" s="13">
        <f t="shared" si="183"/>
        <v>3.3599999999999998E-2</v>
      </c>
      <c r="K407" s="29">
        <f t="shared" si="171"/>
        <v>45187</v>
      </c>
      <c r="L407" s="2">
        <f t="shared" si="172"/>
        <v>17</v>
      </c>
      <c r="M407" s="17">
        <f t="shared" si="173"/>
        <v>17</v>
      </c>
      <c r="N407" s="12">
        <f t="shared" si="174"/>
        <v>1.002231906</v>
      </c>
      <c r="O407" s="12">
        <f t="shared" ca="1" si="175"/>
        <v>1.0104243399999999</v>
      </c>
      <c r="P407" s="17">
        <f t="shared" si="176"/>
        <v>0</v>
      </c>
      <c r="Q407" s="14">
        <f t="shared" ca="1" si="177"/>
        <v>10.42433999</v>
      </c>
      <c r="R407" s="20">
        <f t="shared" si="181"/>
        <v>0</v>
      </c>
      <c r="S407" s="14">
        <f t="shared" si="178"/>
        <v>0</v>
      </c>
      <c r="T407" s="4" t="str">
        <f t="shared" si="179"/>
        <v>J=</v>
      </c>
      <c r="U407" s="29">
        <f t="shared" si="180"/>
        <v>45217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84"/>
        <v>45212</v>
      </c>
      <c r="B408" s="90">
        <f t="shared" ca="1" si="165"/>
        <v>1011.034634</v>
      </c>
      <c r="C408" s="14">
        <f t="shared" si="166"/>
        <v>1000</v>
      </c>
      <c r="D408" s="63">
        <f t="shared" si="182"/>
        <v>45208</v>
      </c>
      <c r="E408" s="61">
        <f ca="1">IF(D408&lt;$B$1,VLOOKUP(D408,[1]DI!$A$4:$B$15000,2,FALSE),0)</f>
        <v>0.1265</v>
      </c>
      <c r="F408" s="14">
        <f t="shared" ca="1" si="167"/>
        <v>1.0004727899999999</v>
      </c>
      <c r="G408" s="92">
        <f t="shared" ca="1" si="168"/>
        <v>1.21623832437483</v>
      </c>
      <c r="H408" s="92">
        <f t="shared" ca="1" si="169"/>
        <v>1.20580707760761</v>
      </c>
      <c r="I408" s="14">
        <f t="shared" ca="1" si="170"/>
        <v>1.00865084</v>
      </c>
      <c r="J408" s="13">
        <f t="shared" si="183"/>
        <v>3.3599999999999998E-2</v>
      </c>
      <c r="K408" s="29">
        <f t="shared" si="171"/>
        <v>45187</v>
      </c>
      <c r="L408" s="2">
        <f t="shared" si="172"/>
        <v>18</v>
      </c>
      <c r="M408" s="17">
        <f t="shared" si="173"/>
        <v>18</v>
      </c>
      <c r="N408" s="12">
        <f t="shared" si="174"/>
        <v>1.0023633489999999</v>
      </c>
      <c r="O408" s="12">
        <f t="shared" ca="1" si="175"/>
        <v>1.011034634</v>
      </c>
      <c r="P408" s="17">
        <f t="shared" si="176"/>
        <v>0</v>
      </c>
      <c r="Q408" s="14">
        <f t="shared" ca="1" si="177"/>
        <v>11.034634</v>
      </c>
      <c r="R408" s="20">
        <f t="shared" si="181"/>
        <v>0</v>
      </c>
      <c r="S408" s="14">
        <f t="shared" si="178"/>
        <v>0</v>
      </c>
      <c r="T408" s="4" t="str">
        <f t="shared" si="179"/>
        <v>J=</v>
      </c>
      <c r="U408" s="29">
        <f t="shared" si="180"/>
        <v>45217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84"/>
        <v>45215</v>
      </c>
      <c r="B409" s="90">
        <f t="shared" ca="1" si="165"/>
        <v>1011.645302</v>
      </c>
      <c r="C409" s="14">
        <f t="shared" si="166"/>
        <v>1000</v>
      </c>
      <c r="D409" s="63">
        <f t="shared" si="182"/>
        <v>45209</v>
      </c>
      <c r="E409" s="61">
        <f ca="1">IF(D409&lt;$B$1,VLOOKUP(D409,[1]DI!$A$4:$B$15000,2,FALSE),0)</f>
        <v>0.1265</v>
      </c>
      <c r="F409" s="14">
        <f t="shared" ca="1" si="167"/>
        <v>1.0004727899999999</v>
      </c>
      <c r="G409" s="92">
        <f t="shared" ca="1" si="168"/>
        <v>1.21681334969221</v>
      </c>
      <c r="H409" s="92">
        <f t="shared" ca="1" si="169"/>
        <v>1.20580707760761</v>
      </c>
      <c r="I409" s="14">
        <f t="shared" ca="1" si="170"/>
        <v>1.00912772</v>
      </c>
      <c r="J409" s="13">
        <f t="shared" si="183"/>
        <v>3.3599999999999998E-2</v>
      </c>
      <c r="K409" s="29">
        <f t="shared" si="171"/>
        <v>45187</v>
      </c>
      <c r="L409" s="2">
        <f t="shared" si="172"/>
        <v>19</v>
      </c>
      <c r="M409" s="17">
        <f t="shared" si="173"/>
        <v>19</v>
      </c>
      <c r="N409" s="12">
        <f t="shared" si="174"/>
        <v>1.00249481</v>
      </c>
      <c r="O409" s="12">
        <f t="shared" ca="1" si="175"/>
        <v>1.011645302</v>
      </c>
      <c r="P409" s="17">
        <f t="shared" si="176"/>
        <v>0</v>
      </c>
      <c r="Q409" s="14">
        <f t="shared" ca="1" si="177"/>
        <v>11.645301999999999</v>
      </c>
      <c r="R409" s="20">
        <f t="shared" si="181"/>
        <v>0</v>
      </c>
      <c r="S409" s="14">
        <f t="shared" si="178"/>
        <v>0</v>
      </c>
      <c r="T409" s="4" t="str">
        <f t="shared" si="179"/>
        <v>J=</v>
      </c>
      <c r="U409" s="29">
        <f t="shared" si="180"/>
        <v>45217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84"/>
        <v>45216</v>
      </c>
      <c r="B410" s="90">
        <f t="shared" ca="1" si="165"/>
        <v>1012.256343</v>
      </c>
      <c r="C410" s="14">
        <f t="shared" si="166"/>
        <v>1000</v>
      </c>
      <c r="D410" s="63">
        <f t="shared" si="182"/>
        <v>45210</v>
      </c>
      <c r="E410" s="61">
        <f ca="1">IF(D410&lt;$B$1,VLOOKUP(D410,[1]DI!$A$4:$B$15000,2,FALSE),0)</f>
        <v>0.1265</v>
      </c>
      <c r="F410" s="14">
        <f t="shared" ca="1" si="167"/>
        <v>1.0004727899999999</v>
      </c>
      <c r="G410" s="92">
        <f t="shared" ca="1" si="168"/>
        <v>1.2173886468758099</v>
      </c>
      <c r="H410" s="92">
        <f t="shared" ca="1" si="169"/>
        <v>1.20580707760761</v>
      </c>
      <c r="I410" s="14">
        <f t="shared" ca="1" si="170"/>
        <v>1.00960483</v>
      </c>
      <c r="J410" s="13">
        <f t="shared" si="183"/>
        <v>3.3599999999999998E-2</v>
      </c>
      <c r="K410" s="29">
        <f t="shared" si="171"/>
        <v>45187</v>
      </c>
      <c r="L410" s="2">
        <f t="shared" si="172"/>
        <v>20</v>
      </c>
      <c r="M410" s="17">
        <f t="shared" si="173"/>
        <v>20</v>
      </c>
      <c r="N410" s="12">
        <f t="shared" si="174"/>
        <v>1.0026262880000001</v>
      </c>
      <c r="O410" s="12">
        <f t="shared" ca="1" si="175"/>
        <v>1.012256343</v>
      </c>
      <c r="P410" s="17">
        <f t="shared" si="176"/>
        <v>0</v>
      </c>
      <c r="Q410" s="14">
        <f t="shared" ca="1" si="177"/>
        <v>12.256342999999999</v>
      </c>
      <c r="R410" s="20">
        <f t="shared" si="181"/>
        <v>0</v>
      </c>
      <c r="S410" s="14">
        <f t="shared" si="178"/>
        <v>0</v>
      </c>
      <c r="T410" s="4" t="str">
        <f t="shared" si="179"/>
        <v>J=</v>
      </c>
      <c r="U410" s="29">
        <f t="shared" si="180"/>
        <v>45217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84"/>
        <v>45217</v>
      </c>
      <c r="B411" s="90">
        <f t="shared" ca="1" si="165"/>
        <v>1012.86774799</v>
      </c>
      <c r="C411" s="14">
        <f t="shared" si="166"/>
        <v>1000</v>
      </c>
      <c r="D411" s="63">
        <f t="shared" si="182"/>
        <v>45212</v>
      </c>
      <c r="E411" s="61">
        <f ca="1">IF(D411&lt;$B$1,VLOOKUP(D411,[1]DI!$A$4:$B$15000,2,FALSE),0)</f>
        <v>0.1265</v>
      </c>
      <c r="F411" s="14">
        <f t="shared" ca="1" si="167"/>
        <v>1.0004727899999999</v>
      </c>
      <c r="G411" s="92">
        <f t="shared" ca="1" si="168"/>
        <v>1.2179642160541699</v>
      </c>
      <c r="H411" s="92">
        <f t="shared" ca="1" si="169"/>
        <v>1.20580707760761</v>
      </c>
      <c r="I411" s="14">
        <f t="shared" ca="1" si="170"/>
        <v>1.0100821600000001</v>
      </c>
      <c r="J411" s="13">
        <f t="shared" si="183"/>
        <v>3.3599999999999998E-2</v>
      </c>
      <c r="K411" s="29">
        <f t="shared" si="171"/>
        <v>45187</v>
      </c>
      <c r="L411" s="2">
        <f t="shared" si="172"/>
        <v>21</v>
      </c>
      <c r="M411" s="17">
        <f t="shared" si="173"/>
        <v>21</v>
      </c>
      <c r="N411" s="12">
        <f t="shared" si="174"/>
        <v>1.0027577839999999</v>
      </c>
      <c r="O411" s="12">
        <f t="shared" ca="1" si="175"/>
        <v>1.0128677479999999</v>
      </c>
      <c r="P411" s="17">
        <f t="shared" si="176"/>
        <v>19</v>
      </c>
      <c r="Q411" s="14">
        <f t="shared" ca="1" si="177"/>
        <v>12.86774799</v>
      </c>
      <c r="R411" s="20">
        <f t="shared" si="181"/>
        <v>0</v>
      </c>
      <c r="S411" s="14">
        <f t="shared" si="178"/>
        <v>0</v>
      </c>
      <c r="T411" s="4" t="str">
        <f t="shared" si="179"/>
        <v>J=</v>
      </c>
      <c r="U411" s="29">
        <f t="shared" si="180"/>
        <v>45217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84"/>
        <v>45218</v>
      </c>
      <c r="B412" s="90">
        <f t="shared" ca="1" si="165"/>
        <v>1000.604003</v>
      </c>
      <c r="C412" s="14">
        <f t="shared" si="166"/>
        <v>1000</v>
      </c>
      <c r="D412" s="63">
        <f t="shared" si="182"/>
        <v>45215</v>
      </c>
      <c r="E412" s="61">
        <f ca="1">IF(D412&lt;$B$1,VLOOKUP(D412,[1]DI!$A$4:$B$15000,2,FALSE),0)</f>
        <v>0.1265</v>
      </c>
      <c r="F412" s="14">
        <f t="shared" ca="1" si="167"/>
        <v>1.0004727899999999</v>
      </c>
      <c r="G412" s="92">
        <f t="shared" ca="1" si="168"/>
        <v>1.21854005735588</v>
      </c>
      <c r="H412" s="92">
        <f t="shared" ca="1" si="169"/>
        <v>1.2179642160541699</v>
      </c>
      <c r="I412" s="14">
        <f t="shared" ca="1" si="170"/>
        <v>1.0004727899999999</v>
      </c>
      <c r="J412" s="13">
        <f t="shared" si="183"/>
        <v>3.3599999999999998E-2</v>
      </c>
      <c r="K412" s="29">
        <f t="shared" si="171"/>
        <v>45217</v>
      </c>
      <c r="L412" s="2">
        <f t="shared" si="172"/>
        <v>1</v>
      </c>
      <c r="M412" s="17">
        <f t="shared" si="173"/>
        <v>1</v>
      </c>
      <c r="N412" s="12">
        <f t="shared" si="174"/>
        <v>1.0001311509999999</v>
      </c>
      <c r="O412" s="12">
        <f t="shared" ca="1" si="175"/>
        <v>1.0006040030000001</v>
      </c>
      <c r="P412" s="17">
        <f t="shared" si="176"/>
        <v>0</v>
      </c>
      <c r="Q412" s="14">
        <f t="shared" ca="1" si="177"/>
        <v>0.60400299999999996</v>
      </c>
      <c r="R412" s="20">
        <f t="shared" si="181"/>
        <v>0</v>
      </c>
      <c r="S412" s="14">
        <f t="shared" si="178"/>
        <v>0</v>
      </c>
      <c r="T412" s="4" t="str">
        <f t="shared" si="179"/>
        <v>J=</v>
      </c>
      <c r="U412" s="29">
        <f t="shared" si="180"/>
        <v>45250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84"/>
        <v>45219</v>
      </c>
      <c r="B413" s="90">
        <f t="shared" ca="1" si="165"/>
        <v>1001.208367</v>
      </c>
      <c r="C413" s="14">
        <f t="shared" si="166"/>
        <v>1000</v>
      </c>
      <c r="D413" s="63">
        <f t="shared" si="182"/>
        <v>45216</v>
      </c>
      <c r="E413" s="61">
        <f ca="1">IF(D413&lt;$B$1,VLOOKUP(D413,[1]DI!$A$4:$B$15000,2,FALSE),0)</f>
        <v>0.1265</v>
      </c>
      <c r="F413" s="14">
        <f t="shared" ca="1" si="167"/>
        <v>1.0004727899999999</v>
      </c>
      <c r="G413" s="92">
        <f t="shared" ca="1" si="168"/>
        <v>1.2191161709095999</v>
      </c>
      <c r="H413" s="92">
        <f t="shared" ca="1" si="169"/>
        <v>1.2179642160541699</v>
      </c>
      <c r="I413" s="14">
        <f t="shared" ca="1" si="170"/>
        <v>1.0009458</v>
      </c>
      <c r="J413" s="13">
        <f t="shared" si="183"/>
        <v>3.3599999999999998E-2</v>
      </c>
      <c r="K413" s="29">
        <f t="shared" si="171"/>
        <v>45217</v>
      </c>
      <c r="L413" s="2">
        <f t="shared" si="172"/>
        <v>2</v>
      </c>
      <c r="M413" s="17">
        <f t="shared" si="173"/>
        <v>2</v>
      </c>
      <c r="N413" s="12">
        <f t="shared" si="174"/>
        <v>1.000262319</v>
      </c>
      <c r="O413" s="12">
        <f t="shared" ca="1" si="175"/>
        <v>1.001208367</v>
      </c>
      <c r="P413" s="17">
        <f t="shared" si="176"/>
        <v>0</v>
      </c>
      <c r="Q413" s="14">
        <f t="shared" ca="1" si="177"/>
        <v>1.208367</v>
      </c>
      <c r="R413" s="20">
        <f t="shared" si="181"/>
        <v>0</v>
      </c>
      <c r="S413" s="14">
        <f t="shared" si="178"/>
        <v>0</v>
      </c>
      <c r="T413" s="4" t="str">
        <f t="shared" si="179"/>
        <v>J=</v>
      </c>
      <c r="U413" s="29">
        <f t="shared" si="180"/>
        <v>45250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84"/>
        <v>45222</v>
      </c>
      <c r="B414" s="90">
        <f t="shared" ca="1" si="165"/>
        <v>1001.813102</v>
      </c>
      <c r="C414" s="14">
        <f t="shared" si="166"/>
        <v>1000</v>
      </c>
      <c r="D414" s="63">
        <f t="shared" si="182"/>
        <v>45217</v>
      </c>
      <c r="E414" s="61">
        <f ca="1">IF(D414&lt;$B$1,VLOOKUP(D414,[1]DI!$A$4:$B$15000,2,FALSE),0)</f>
        <v>0.1265</v>
      </c>
      <c r="F414" s="14">
        <f t="shared" ca="1" si="167"/>
        <v>1.0004727899999999</v>
      </c>
      <c r="G414" s="92">
        <f t="shared" ca="1" si="168"/>
        <v>1.21969255684404</v>
      </c>
      <c r="H414" s="92">
        <f t="shared" ca="1" si="169"/>
        <v>1.2179642160541699</v>
      </c>
      <c r="I414" s="14">
        <f t="shared" ca="1" si="170"/>
        <v>1.00141904</v>
      </c>
      <c r="J414" s="13">
        <f t="shared" si="183"/>
        <v>3.3599999999999998E-2</v>
      </c>
      <c r="K414" s="29">
        <f t="shared" si="171"/>
        <v>45217</v>
      </c>
      <c r="L414" s="2">
        <f t="shared" si="172"/>
        <v>3</v>
      </c>
      <c r="M414" s="17">
        <f t="shared" si="173"/>
        <v>3</v>
      </c>
      <c r="N414" s="12">
        <f t="shared" si="174"/>
        <v>1.000393504</v>
      </c>
      <c r="O414" s="12">
        <f t="shared" ca="1" si="175"/>
        <v>1.0018131020000001</v>
      </c>
      <c r="P414" s="17">
        <f t="shared" si="176"/>
        <v>0</v>
      </c>
      <c r="Q414" s="14">
        <f t="shared" ca="1" si="177"/>
        <v>1.813102</v>
      </c>
      <c r="R414" s="20">
        <f t="shared" si="181"/>
        <v>0</v>
      </c>
      <c r="S414" s="14">
        <f t="shared" si="178"/>
        <v>0</v>
      </c>
      <c r="T414" s="4" t="str">
        <f t="shared" si="179"/>
        <v>J=</v>
      </c>
      <c r="U414" s="29">
        <f t="shared" si="180"/>
        <v>45250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84"/>
        <v>45223</v>
      </c>
      <c r="B415" s="90">
        <f t="shared" ca="1" si="165"/>
        <v>1002.4181999899999</v>
      </c>
      <c r="C415" s="14">
        <f t="shared" si="166"/>
        <v>1000</v>
      </c>
      <c r="D415" s="63">
        <f t="shared" si="182"/>
        <v>45218</v>
      </c>
      <c r="E415" s="61">
        <f ca="1">IF(D415&lt;$B$1,VLOOKUP(D415,[1]DI!$A$4:$B$15000,2,FALSE),0)</f>
        <v>0.1265</v>
      </c>
      <c r="F415" s="14">
        <f t="shared" ca="1" si="167"/>
        <v>1.0004727899999999</v>
      </c>
      <c r="G415" s="92">
        <f t="shared" ca="1" si="168"/>
        <v>1.2202692152879899</v>
      </c>
      <c r="H415" s="92">
        <f t="shared" ca="1" si="169"/>
        <v>1.2179642160541699</v>
      </c>
      <c r="I415" s="14">
        <f t="shared" ca="1" si="170"/>
        <v>1.0018925000000001</v>
      </c>
      <c r="J415" s="13">
        <f t="shared" si="183"/>
        <v>3.3599999999999998E-2</v>
      </c>
      <c r="K415" s="29">
        <f t="shared" si="171"/>
        <v>45217</v>
      </c>
      <c r="L415" s="2">
        <f t="shared" si="172"/>
        <v>4</v>
      </c>
      <c r="M415" s="17">
        <f t="shared" si="173"/>
        <v>4</v>
      </c>
      <c r="N415" s="12">
        <f t="shared" si="174"/>
        <v>1.0005247070000001</v>
      </c>
      <c r="O415" s="12">
        <f t="shared" ca="1" si="175"/>
        <v>1.0024181999999999</v>
      </c>
      <c r="P415" s="17">
        <f t="shared" si="176"/>
        <v>0</v>
      </c>
      <c r="Q415" s="14">
        <f t="shared" ca="1" si="177"/>
        <v>2.4181999900000002</v>
      </c>
      <c r="R415" s="20">
        <f t="shared" si="181"/>
        <v>0</v>
      </c>
      <c r="S415" s="14">
        <f t="shared" si="178"/>
        <v>0</v>
      </c>
      <c r="T415" s="4" t="str">
        <f t="shared" si="179"/>
        <v>J=</v>
      </c>
      <c r="U415" s="29">
        <f t="shared" si="180"/>
        <v>45250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84"/>
        <v>45224</v>
      </c>
      <c r="B416" s="90">
        <f t="shared" ca="1" si="165"/>
        <v>1003.02366799</v>
      </c>
      <c r="C416" s="14">
        <f t="shared" si="166"/>
        <v>1000</v>
      </c>
      <c r="D416" s="63">
        <f t="shared" si="182"/>
        <v>45219</v>
      </c>
      <c r="E416" s="61">
        <f ca="1">IF(D416&lt;$B$1,VLOOKUP(D416,[1]DI!$A$4:$B$15000,2,FALSE),0)</f>
        <v>0.1265</v>
      </c>
      <c r="F416" s="14">
        <f t="shared" ca="1" si="167"/>
        <v>1.0004727899999999</v>
      </c>
      <c r="G416" s="92">
        <f t="shared" ca="1" si="168"/>
        <v>1.22084614637029</v>
      </c>
      <c r="H416" s="92">
        <f t="shared" ca="1" si="169"/>
        <v>1.2179642160541699</v>
      </c>
      <c r="I416" s="14">
        <f t="shared" ca="1" si="170"/>
        <v>1.00236619</v>
      </c>
      <c r="J416" s="13">
        <f t="shared" si="183"/>
        <v>3.3599999999999998E-2</v>
      </c>
      <c r="K416" s="29">
        <f t="shared" si="171"/>
        <v>45217</v>
      </c>
      <c r="L416" s="2">
        <f t="shared" si="172"/>
        <v>5</v>
      </c>
      <c r="M416" s="17">
        <f t="shared" si="173"/>
        <v>5</v>
      </c>
      <c r="N416" s="12">
        <f t="shared" si="174"/>
        <v>1.0006559260000001</v>
      </c>
      <c r="O416" s="12">
        <f t="shared" ca="1" si="175"/>
        <v>1.003023668</v>
      </c>
      <c r="P416" s="17">
        <f t="shared" si="176"/>
        <v>0</v>
      </c>
      <c r="Q416" s="14">
        <f t="shared" ca="1" si="177"/>
        <v>3.0236679899999999</v>
      </c>
      <c r="R416" s="20">
        <f t="shared" si="181"/>
        <v>0</v>
      </c>
      <c r="S416" s="14">
        <f t="shared" si="178"/>
        <v>0</v>
      </c>
      <c r="T416" s="4" t="str">
        <f t="shared" si="179"/>
        <v>J=</v>
      </c>
      <c r="U416" s="29">
        <f t="shared" si="180"/>
        <v>45250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84"/>
        <v>45225</v>
      </c>
      <c r="B417" s="90">
        <f t="shared" ca="1" si="165"/>
        <v>1003.629499</v>
      </c>
      <c r="C417" s="14">
        <f t="shared" si="166"/>
        <v>1000</v>
      </c>
      <c r="D417" s="63">
        <f t="shared" si="182"/>
        <v>45222</v>
      </c>
      <c r="E417" s="61">
        <f ca="1">IF(D417&lt;$B$1,VLOOKUP(D417,[1]DI!$A$4:$B$15000,2,FALSE),0)</f>
        <v>0.1265</v>
      </c>
      <c r="F417" s="14">
        <f t="shared" ca="1" si="167"/>
        <v>1.0004727899999999</v>
      </c>
      <c r="G417" s="92">
        <f t="shared" ca="1" si="168"/>
        <v>1.22142335021983</v>
      </c>
      <c r="H417" s="92">
        <f t="shared" ca="1" si="169"/>
        <v>1.2179642160541699</v>
      </c>
      <c r="I417" s="14">
        <f t="shared" ca="1" si="170"/>
        <v>1.0028401</v>
      </c>
      <c r="J417" s="13">
        <f t="shared" si="183"/>
        <v>3.3599999999999998E-2</v>
      </c>
      <c r="K417" s="29">
        <f t="shared" si="171"/>
        <v>45217</v>
      </c>
      <c r="L417" s="2">
        <f t="shared" si="172"/>
        <v>6</v>
      </c>
      <c r="M417" s="17">
        <f t="shared" si="173"/>
        <v>6</v>
      </c>
      <c r="N417" s="12">
        <f t="shared" si="174"/>
        <v>1.000787163</v>
      </c>
      <c r="O417" s="12">
        <f t="shared" ca="1" si="175"/>
        <v>1.0036294990000001</v>
      </c>
      <c r="P417" s="17">
        <f t="shared" si="176"/>
        <v>0</v>
      </c>
      <c r="Q417" s="14">
        <f t="shared" ca="1" si="177"/>
        <v>3.629499</v>
      </c>
      <c r="R417" s="20">
        <f t="shared" si="181"/>
        <v>0</v>
      </c>
      <c r="S417" s="14">
        <f t="shared" si="178"/>
        <v>0</v>
      </c>
      <c r="T417" s="4" t="str">
        <f t="shared" si="179"/>
        <v>J=</v>
      </c>
      <c r="U417" s="29">
        <f t="shared" si="180"/>
        <v>45250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84"/>
        <v>45226</v>
      </c>
      <c r="B418" s="90">
        <f t="shared" ca="1" si="165"/>
        <v>1004.235691</v>
      </c>
      <c r="C418" s="14">
        <f t="shared" si="166"/>
        <v>1000</v>
      </c>
      <c r="D418" s="63">
        <f t="shared" si="182"/>
        <v>45223</v>
      </c>
      <c r="E418" s="61">
        <f ca="1">IF(D418&lt;$B$1,VLOOKUP(D418,[1]DI!$A$4:$B$15000,2,FALSE),0)</f>
        <v>0.1265</v>
      </c>
      <c r="F418" s="14">
        <f t="shared" ca="1" si="167"/>
        <v>1.0004727899999999</v>
      </c>
      <c r="G418" s="92">
        <f t="shared" ca="1" si="168"/>
        <v>1.22200082696558</v>
      </c>
      <c r="H418" s="92">
        <f t="shared" ca="1" si="169"/>
        <v>1.2179642160541699</v>
      </c>
      <c r="I418" s="14">
        <f t="shared" ca="1" si="170"/>
        <v>1.00331423</v>
      </c>
      <c r="J418" s="13">
        <f t="shared" si="183"/>
        <v>3.3599999999999998E-2</v>
      </c>
      <c r="K418" s="29">
        <f t="shared" si="171"/>
        <v>45217</v>
      </c>
      <c r="L418" s="2">
        <f t="shared" si="172"/>
        <v>7</v>
      </c>
      <c r="M418" s="17">
        <f t="shared" si="173"/>
        <v>7</v>
      </c>
      <c r="N418" s="12">
        <f t="shared" si="174"/>
        <v>1.0009184170000001</v>
      </c>
      <c r="O418" s="12">
        <f t="shared" ca="1" si="175"/>
        <v>1.0042356910000001</v>
      </c>
      <c r="P418" s="17">
        <f t="shared" si="176"/>
        <v>0</v>
      </c>
      <c r="Q418" s="14">
        <f t="shared" ca="1" si="177"/>
        <v>4.2356910000000001</v>
      </c>
      <c r="R418" s="20">
        <f t="shared" si="181"/>
        <v>0</v>
      </c>
      <c r="S418" s="14">
        <f t="shared" si="178"/>
        <v>0</v>
      </c>
      <c r="T418" s="4" t="str">
        <f t="shared" si="179"/>
        <v>J=</v>
      </c>
      <c r="U418" s="29">
        <f t="shared" si="180"/>
        <v>45250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84"/>
        <v>45229</v>
      </c>
      <c r="B419" s="90">
        <f t="shared" ca="1" si="165"/>
        <v>1004.84224599</v>
      </c>
      <c r="C419" s="14">
        <f t="shared" si="166"/>
        <v>1000</v>
      </c>
      <c r="D419" s="63">
        <f t="shared" si="182"/>
        <v>45224</v>
      </c>
      <c r="E419" s="61">
        <f ca="1">IF(D419&lt;$B$1,VLOOKUP(D419,[1]DI!$A$4:$B$15000,2,FALSE),0)</f>
        <v>0.1265</v>
      </c>
      <c r="F419" s="14">
        <f t="shared" ca="1" si="167"/>
        <v>1.0004727899999999</v>
      </c>
      <c r="G419" s="92">
        <f t="shared" ca="1" si="168"/>
        <v>1.22257857673656</v>
      </c>
      <c r="H419" s="92">
        <f t="shared" ca="1" si="169"/>
        <v>1.2179642160541699</v>
      </c>
      <c r="I419" s="14">
        <f t="shared" ca="1" si="170"/>
        <v>1.0037885799999999</v>
      </c>
      <c r="J419" s="13">
        <f t="shared" si="183"/>
        <v>3.3599999999999998E-2</v>
      </c>
      <c r="K419" s="29">
        <f t="shared" si="171"/>
        <v>45217</v>
      </c>
      <c r="L419" s="2">
        <f t="shared" si="172"/>
        <v>8</v>
      </c>
      <c r="M419" s="17">
        <f t="shared" si="173"/>
        <v>8</v>
      </c>
      <c r="N419" s="12">
        <f t="shared" si="174"/>
        <v>1.001049689</v>
      </c>
      <c r="O419" s="12">
        <f t="shared" ca="1" si="175"/>
        <v>1.0048422459999999</v>
      </c>
      <c r="P419" s="17">
        <f t="shared" si="176"/>
        <v>0</v>
      </c>
      <c r="Q419" s="14">
        <f t="shared" ca="1" si="177"/>
        <v>4.8422459900000003</v>
      </c>
      <c r="R419" s="20">
        <f t="shared" si="181"/>
        <v>0</v>
      </c>
      <c r="S419" s="14">
        <f t="shared" si="178"/>
        <v>0</v>
      </c>
      <c r="T419" s="4" t="str">
        <f t="shared" si="179"/>
        <v>J=</v>
      </c>
      <c r="U419" s="29">
        <f t="shared" si="180"/>
        <v>45250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84"/>
        <v>45230</v>
      </c>
      <c r="B420" s="90">
        <f t="shared" ca="1" si="165"/>
        <v>1005.449182</v>
      </c>
      <c r="C420" s="14">
        <f t="shared" si="166"/>
        <v>1000</v>
      </c>
      <c r="D420" s="63">
        <f t="shared" si="182"/>
        <v>45225</v>
      </c>
      <c r="E420" s="61">
        <f ca="1">IF(D420&lt;$B$1,VLOOKUP(D420,[1]DI!$A$4:$B$15000,2,FALSE),0)</f>
        <v>0.1265</v>
      </c>
      <c r="F420" s="14">
        <f t="shared" ca="1" si="167"/>
        <v>1.0004727899999999</v>
      </c>
      <c r="G420" s="92">
        <f t="shared" ca="1" si="168"/>
        <v>1.2231565996618601</v>
      </c>
      <c r="H420" s="92">
        <f t="shared" ca="1" si="169"/>
        <v>1.2179642160541699</v>
      </c>
      <c r="I420" s="14">
        <f t="shared" ca="1" si="170"/>
        <v>1.00426317</v>
      </c>
      <c r="J420" s="13">
        <f t="shared" si="183"/>
        <v>3.3599999999999998E-2</v>
      </c>
      <c r="K420" s="29">
        <f t="shared" si="171"/>
        <v>45217</v>
      </c>
      <c r="L420" s="2">
        <f t="shared" si="172"/>
        <v>9</v>
      </c>
      <c r="M420" s="17">
        <f t="shared" si="173"/>
        <v>9</v>
      </c>
      <c r="N420" s="12">
        <f t="shared" si="174"/>
        <v>1.001180977</v>
      </c>
      <c r="O420" s="12">
        <f t="shared" ca="1" si="175"/>
        <v>1.005449182</v>
      </c>
      <c r="P420" s="17">
        <f t="shared" si="176"/>
        <v>0</v>
      </c>
      <c r="Q420" s="14">
        <f t="shared" ca="1" si="177"/>
        <v>5.4491820000000004</v>
      </c>
      <c r="R420" s="20">
        <f t="shared" si="181"/>
        <v>0</v>
      </c>
      <c r="S420" s="14">
        <f t="shared" si="178"/>
        <v>0</v>
      </c>
      <c r="T420" s="4" t="str">
        <f t="shared" si="179"/>
        <v>J=</v>
      </c>
      <c r="U420" s="29">
        <f t="shared" si="180"/>
        <v>45250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84"/>
        <v>45231</v>
      </c>
      <c r="B421" s="90">
        <f t="shared" ca="1" si="165"/>
        <v>1006.05647099</v>
      </c>
      <c r="C421" s="14">
        <f t="shared" si="166"/>
        <v>1000</v>
      </c>
      <c r="D421" s="63">
        <f t="shared" si="182"/>
        <v>45226</v>
      </c>
      <c r="E421" s="61">
        <f ca="1">IF(D421&lt;$B$1,VLOOKUP(D421,[1]DI!$A$4:$B$15000,2,FALSE),0)</f>
        <v>0.1265</v>
      </c>
      <c r="F421" s="14">
        <f t="shared" ca="1" si="167"/>
        <v>1.0004727899999999</v>
      </c>
      <c r="G421" s="92">
        <f t="shared" ca="1" si="168"/>
        <v>1.22373489587061</v>
      </c>
      <c r="H421" s="92">
        <f t="shared" ca="1" si="169"/>
        <v>1.2179642160541699</v>
      </c>
      <c r="I421" s="14">
        <f t="shared" ca="1" si="170"/>
        <v>1.0047379700000001</v>
      </c>
      <c r="J421" s="13">
        <f t="shared" si="183"/>
        <v>3.3599999999999998E-2</v>
      </c>
      <c r="K421" s="29">
        <f t="shared" si="171"/>
        <v>45217</v>
      </c>
      <c r="L421" s="2">
        <f t="shared" si="172"/>
        <v>10</v>
      </c>
      <c r="M421" s="17">
        <f t="shared" si="173"/>
        <v>10</v>
      </c>
      <c r="N421" s="12">
        <f t="shared" si="174"/>
        <v>1.0013122830000001</v>
      </c>
      <c r="O421" s="12">
        <f t="shared" ca="1" si="175"/>
        <v>1.006056471</v>
      </c>
      <c r="P421" s="17">
        <f t="shared" si="176"/>
        <v>0</v>
      </c>
      <c r="Q421" s="14">
        <f t="shared" ca="1" si="177"/>
        <v>6.0564709900000002</v>
      </c>
      <c r="R421" s="20">
        <f t="shared" si="181"/>
        <v>0</v>
      </c>
      <c r="S421" s="14">
        <f t="shared" si="178"/>
        <v>0</v>
      </c>
      <c r="T421" s="4" t="str">
        <f t="shared" si="179"/>
        <v>J=</v>
      </c>
      <c r="U421" s="29">
        <f t="shared" si="180"/>
        <v>45250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84"/>
        <v>45233</v>
      </c>
      <c r="B422" s="90">
        <f t="shared" ca="1" si="165"/>
        <v>1006.664132</v>
      </c>
      <c r="C422" s="14">
        <f t="shared" si="166"/>
        <v>1000</v>
      </c>
      <c r="D422" s="63">
        <f t="shared" si="182"/>
        <v>45229</v>
      </c>
      <c r="E422" s="61">
        <f ca="1">IF(D422&lt;$B$1,VLOOKUP(D422,[1]DI!$A$4:$B$15000,2,FALSE),0)</f>
        <v>0.1265</v>
      </c>
      <c r="F422" s="14">
        <f t="shared" ca="1" si="167"/>
        <v>1.0004727899999999</v>
      </c>
      <c r="G422" s="92">
        <f t="shared" ca="1" si="168"/>
        <v>1.22431346549203</v>
      </c>
      <c r="H422" s="92">
        <f t="shared" ca="1" si="169"/>
        <v>1.2179642160541699</v>
      </c>
      <c r="I422" s="14">
        <f t="shared" ca="1" si="170"/>
        <v>1.0052129999999999</v>
      </c>
      <c r="J422" s="13">
        <f t="shared" si="183"/>
        <v>3.3599999999999998E-2</v>
      </c>
      <c r="K422" s="29">
        <f t="shared" si="171"/>
        <v>45217</v>
      </c>
      <c r="L422" s="2">
        <f t="shared" si="172"/>
        <v>11</v>
      </c>
      <c r="M422" s="17">
        <f t="shared" si="173"/>
        <v>11</v>
      </c>
      <c r="N422" s="12">
        <f t="shared" si="174"/>
        <v>1.001443606</v>
      </c>
      <c r="O422" s="12">
        <f t="shared" ca="1" si="175"/>
        <v>1.006664132</v>
      </c>
      <c r="P422" s="17">
        <f t="shared" si="176"/>
        <v>0</v>
      </c>
      <c r="Q422" s="14">
        <f t="shared" ca="1" si="177"/>
        <v>6.6641320000000004</v>
      </c>
      <c r="R422" s="20">
        <f t="shared" si="181"/>
        <v>0</v>
      </c>
      <c r="S422" s="14">
        <f t="shared" si="178"/>
        <v>0</v>
      </c>
      <c r="T422" s="4" t="str">
        <f t="shared" si="179"/>
        <v>J=</v>
      </c>
      <c r="U422" s="29">
        <f t="shared" si="180"/>
        <v>45250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84"/>
        <v>45236</v>
      </c>
      <c r="B423" s="90">
        <f t="shared" ca="1" si="165"/>
        <v>1007.272165</v>
      </c>
      <c r="C423" s="14">
        <f t="shared" si="166"/>
        <v>1000</v>
      </c>
      <c r="D423" s="63">
        <f t="shared" si="182"/>
        <v>45230</v>
      </c>
      <c r="E423" s="61">
        <f ca="1">IF(D423&lt;$B$1,VLOOKUP(D423,[1]DI!$A$4:$B$15000,2,FALSE),0)</f>
        <v>0.1265</v>
      </c>
      <c r="F423" s="14">
        <f t="shared" ca="1" si="167"/>
        <v>1.0004727899999999</v>
      </c>
      <c r="G423" s="92">
        <f t="shared" ca="1" si="168"/>
        <v>1.22489230865538</v>
      </c>
      <c r="H423" s="92">
        <f t="shared" ca="1" si="169"/>
        <v>1.2179642160541699</v>
      </c>
      <c r="I423" s="14">
        <f t="shared" ca="1" si="170"/>
        <v>1.0056882599999999</v>
      </c>
      <c r="J423" s="13">
        <f t="shared" si="183"/>
        <v>3.3599999999999998E-2</v>
      </c>
      <c r="K423" s="29">
        <f t="shared" si="171"/>
        <v>45217</v>
      </c>
      <c r="L423" s="2">
        <f t="shared" si="172"/>
        <v>12</v>
      </c>
      <c r="M423" s="17">
        <f t="shared" si="173"/>
        <v>12</v>
      </c>
      <c r="N423" s="12">
        <f t="shared" si="174"/>
        <v>1.0015749460000001</v>
      </c>
      <c r="O423" s="12">
        <f t="shared" ca="1" si="175"/>
        <v>1.0072721650000001</v>
      </c>
      <c r="P423" s="17">
        <f t="shared" si="176"/>
        <v>0</v>
      </c>
      <c r="Q423" s="14">
        <f t="shared" ca="1" si="177"/>
        <v>7.2721650000000002</v>
      </c>
      <c r="R423" s="20">
        <f t="shared" si="181"/>
        <v>0</v>
      </c>
      <c r="S423" s="14">
        <f t="shared" si="178"/>
        <v>0</v>
      </c>
      <c r="T423" s="4" t="str">
        <f t="shared" si="179"/>
        <v>J=</v>
      </c>
      <c r="U423" s="29">
        <f t="shared" si="180"/>
        <v>45250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84"/>
        <v>45237</v>
      </c>
      <c r="B424" s="90">
        <f t="shared" ca="1" si="165"/>
        <v>1007.88056099</v>
      </c>
      <c r="C424" s="14">
        <f t="shared" si="166"/>
        <v>1000</v>
      </c>
      <c r="D424" s="63">
        <f t="shared" si="182"/>
        <v>45231</v>
      </c>
      <c r="E424" s="61">
        <f ca="1">IF(D424&lt;$B$1,VLOOKUP(D424,[1]DI!$A$4:$B$15000,2,FALSE),0)</f>
        <v>0.1265</v>
      </c>
      <c r="F424" s="14">
        <f t="shared" ca="1" si="167"/>
        <v>1.0004727899999999</v>
      </c>
      <c r="G424" s="92">
        <f t="shared" ca="1" si="168"/>
        <v>1.2254714254899901</v>
      </c>
      <c r="H424" s="92">
        <f t="shared" ca="1" si="169"/>
        <v>1.2179642160541699</v>
      </c>
      <c r="I424" s="14">
        <f t="shared" ca="1" si="170"/>
        <v>1.0061637400000001</v>
      </c>
      <c r="J424" s="13">
        <f t="shared" si="183"/>
        <v>3.3599999999999998E-2</v>
      </c>
      <c r="K424" s="29">
        <f t="shared" si="171"/>
        <v>45217</v>
      </c>
      <c r="L424" s="2">
        <f t="shared" si="172"/>
        <v>13</v>
      </c>
      <c r="M424" s="17">
        <f t="shared" si="173"/>
        <v>13</v>
      </c>
      <c r="N424" s="12">
        <f t="shared" si="174"/>
        <v>1.001706304</v>
      </c>
      <c r="O424" s="12">
        <f t="shared" ca="1" si="175"/>
        <v>1.0078805609999999</v>
      </c>
      <c r="P424" s="17">
        <f t="shared" si="176"/>
        <v>0</v>
      </c>
      <c r="Q424" s="14">
        <f t="shared" ca="1" si="177"/>
        <v>7.8805609900000002</v>
      </c>
      <c r="R424" s="20">
        <f t="shared" si="181"/>
        <v>0</v>
      </c>
      <c r="S424" s="14">
        <f t="shared" si="178"/>
        <v>0</v>
      </c>
      <c r="T424" s="4" t="str">
        <f t="shared" si="179"/>
        <v>J=</v>
      </c>
      <c r="U424" s="29">
        <f t="shared" si="180"/>
        <v>45250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84"/>
        <v>45238</v>
      </c>
      <c r="B425" s="90">
        <f t="shared" ca="1" si="165"/>
        <v>1008.48931899</v>
      </c>
      <c r="C425" s="14">
        <f t="shared" si="166"/>
        <v>1000</v>
      </c>
      <c r="D425" s="63">
        <f t="shared" si="182"/>
        <v>45233</v>
      </c>
      <c r="E425" s="61">
        <f ca="1">IF(D425&lt;$B$1,VLOOKUP(D425,[1]DI!$A$4:$B$15000,2,FALSE),0)</f>
        <v>0.1215</v>
      </c>
      <c r="F425" s="14">
        <f t="shared" ca="1" si="167"/>
        <v>1.00045513</v>
      </c>
      <c r="G425" s="92">
        <f t="shared" ca="1" si="168"/>
        <v>1.2260508161252499</v>
      </c>
      <c r="H425" s="92">
        <f t="shared" ca="1" si="169"/>
        <v>1.2179642160541699</v>
      </c>
      <c r="I425" s="14">
        <f t="shared" ca="1" si="170"/>
        <v>1.0066394400000001</v>
      </c>
      <c r="J425" s="13">
        <f t="shared" si="183"/>
        <v>3.3599999999999998E-2</v>
      </c>
      <c r="K425" s="29">
        <f t="shared" si="171"/>
        <v>45217</v>
      </c>
      <c r="L425" s="2">
        <f t="shared" si="172"/>
        <v>14</v>
      </c>
      <c r="M425" s="17">
        <f t="shared" si="173"/>
        <v>14</v>
      </c>
      <c r="N425" s="12">
        <f t="shared" si="174"/>
        <v>1.001837678</v>
      </c>
      <c r="O425" s="12">
        <f t="shared" ca="1" si="175"/>
        <v>1.0084893189999999</v>
      </c>
      <c r="P425" s="17">
        <f t="shared" si="176"/>
        <v>0</v>
      </c>
      <c r="Q425" s="14">
        <f t="shared" ca="1" si="177"/>
        <v>8.4893189899999992</v>
      </c>
      <c r="R425" s="20">
        <f t="shared" si="181"/>
        <v>0</v>
      </c>
      <c r="S425" s="14">
        <f t="shared" si="178"/>
        <v>0</v>
      </c>
      <c r="T425" s="4" t="str">
        <f t="shared" si="179"/>
        <v>J=</v>
      </c>
      <c r="U425" s="29">
        <f t="shared" si="180"/>
        <v>45250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84"/>
        <v>45239</v>
      </c>
      <c r="B426" s="90">
        <f t="shared" ca="1" si="165"/>
        <v>1009.08063599</v>
      </c>
      <c r="C426" s="14">
        <f t="shared" si="166"/>
        <v>1000</v>
      </c>
      <c r="D426" s="63">
        <f t="shared" si="182"/>
        <v>45236</v>
      </c>
      <c r="E426" s="61">
        <f ca="1">IF(D426&lt;$B$1,VLOOKUP(D426,[1]DI!$A$4:$B$15000,2,FALSE),0)</f>
        <v>0.1215</v>
      </c>
      <c r="F426" s="14">
        <f t="shared" ca="1" si="167"/>
        <v>1.00045513</v>
      </c>
      <c r="G426" s="92">
        <f t="shared" ca="1" si="168"/>
        <v>1.22660882863319</v>
      </c>
      <c r="H426" s="92">
        <f t="shared" ca="1" si="169"/>
        <v>1.2179642160541699</v>
      </c>
      <c r="I426" s="14">
        <f t="shared" ca="1" si="170"/>
        <v>1.0070975900000001</v>
      </c>
      <c r="J426" s="13">
        <f t="shared" si="183"/>
        <v>3.3599999999999998E-2</v>
      </c>
      <c r="K426" s="29">
        <f t="shared" si="171"/>
        <v>45217</v>
      </c>
      <c r="L426" s="2">
        <f t="shared" si="172"/>
        <v>15</v>
      </c>
      <c r="M426" s="17">
        <f t="shared" si="173"/>
        <v>15</v>
      </c>
      <c r="N426" s="12">
        <f t="shared" si="174"/>
        <v>1.0019690699999999</v>
      </c>
      <c r="O426" s="12">
        <f t="shared" ca="1" si="175"/>
        <v>1.009080636</v>
      </c>
      <c r="P426" s="17">
        <f t="shared" si="176"/>
        <v>0</v>
      </c>
      <c r="Q426" s="14">
        <f t="shared" ca="1" si="177"/>
        <v>9.0806359899999993</v>
      </c>
      <c r="R426" s="20">
        <f t="shared" si="181"/>
        <v>0</v>
      </c>
      <c r="S426" s="14">
        <f t="shared" si="178"/>
        <v>0</v>
      </c>
      <c r="T426" s="4" t="str">
        <f t="shared" si="179"/>
        <v>J=</v>
      </c>
      <c r="U426" s="29">
        <f t="shared" si="180"/>
        <v>45250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84"/>
        <v>45240</v>
      </c>
      <c r="B427" s="90">
        <f t="shared" ca="1" si="165"/>
        <v>1009.6723</v>
      </c>
      <c r="C427" s="14">
        <f t="shared" si="166"/>
        <v>1000</v>
      </c>
      <c r="D427" s="63">
        <f t="shared" si="182"/>
        <v>45237</v>
      </c>
      <c r="E427" s="61">
        <f ca="1">IF(D427&lt;$B$1,VLOOKUP(D427,[1]DI!$A$4:$B$15000,2,FALSE),0)</f>
        <v>0.1215</v>
      </c>
      <c r="F427" s="14">
        <f t="shared" ca="1" si="167"/>
        <v>1.00045513</v>
      </c>
      <c r="G427" s="92">
        <f t="shared" ca="1" si="168"/>
        <v>1.2271670951093701</v>
      </c>
      <c r="H427" s="92">
        <f t="shared" ca="1" si="169"/>
        <v>1.2179642160541699</v>
      </c>
      <c r="I427" s="14">
        <f t="shared" ca="1" si="170"/>
        <v>1.00755595</v>
      </c>
      <c r="J427" s="13">
        <f t="shared" si="183"/>
        <v>3.3599999999999998E-2</v>
      </c>
      <c r="K427" s="29">
        <f t="shared" si="171"/>
        <v>45217</v>
      </c>
      <c r="L427" s="2">
        <f t="shared" si="172"/>
        <v>16</v>
      </c>
      <c r="M427" s="17">
        <f t="shared" si="173"/>
        <v>16</v>
      </c>
      <c r="N427" s="12">
        <f t="shared" si="174"/>
        <v>1.0021004790000001</v>
      </c>
      <c r="O427" s="12">
        <f t="shared" ca="1" si="175"/>
        <v>1.0096723000000001</v>
      </c>
      <c r="P427" s="17">
        <f t="shared" si="176"/>
        <v>0</v>
      </c>
      <c r="Q427" s="14">
        <f t="shared" ca="1" si="177"/>
        <v>9.6722999999999999</v>
      </c>
      <c r="R427" s="20">
        <f t="shared" si="181"/>
        <v>0</v>
      </c>
      <c r="S427" s="14">
        <f t="shared" si="178"/>
        <v>0</v>
      </c>
      <c r="T427" s="4" t="str">
        <f t="shared" si="179"/>
        <v>J=</v>
      </c>
      <c r="U427" s="29">
        <f t="shared" si="180"/>
        <v>45250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84"/>
        <v>45243</v>
      </c>
      <c r="B428" s="90">
        <f t="shared" ca="1" si="165"/>
        <v>1010.264314</v>
      </c>
      <c r="C428" s="14">
        <f t="shared" si="166"/>
        <v>1000</v>
      </c>
      <c r="D428" s="63">
        <f t="shared" si="182"/>
        <v>45238</v>
      </c>
      <c r="E428" s="61">
        <f ca="1">IF(D428&lt;$B$1,VLOOKUP(D428,[1]DI!$A$4:$B$15000,2,FALSE),0)</f>
        <v>0.1215</v>
      </c>
      <c r="F428" s="14">
        <f t="shared" ca="1" si="167"/>
        <v>1.00045513</v>
      </c>
      <c r="G428" s="92">
        <f t="shared" ca="1" si="168"/>
        <v>1.2277256156693701</v>
      </c>
      <c r="H428" s="92">
        <f t="shared" ca="1" si="169"/>
        <v>1.2179642160541699</v>
      </c>
      <c r="I428" s="14">
        <f t="shared" ca="1" si="170"/>
        <v>1.0080145199999999</v>
      </c>
      <c r="J428" s="13">
        <f t="shared" si="183"/>
        <v>3.3599999999999998E-2</v>
      </c>
      <c r="K428" s="29">
        <f t="shared" si="171"/>
        <v>45217</v>
      </c>
      <c r="L428" s="2">
        <f t="shared" si="172"/>
        <v>17</v>
      </c>
      <c r="M428" s="17">
        <f t="shared" si="173"/>
        <v>17</v>
      </c>
      <c r="N428" s="12">
        <f t="shared" si="174"/>
        <v>1.002231906</v>
      </c>
      <c r="O428" s="12">
        <f t="shared" ca="1" si="175"/>
        <v>1.0102643140000001</v>
      </c>
      <c r="P428" s="17">
        <f t="shared" si="176"/>
        <v>0</v>
      </c>
      <c r="Q428" s="14">
        <f t="shared" ca="1" si="177"/>
        <v>10.264314000000001</v>
      </c>
      <c r="R428" s="20">
        <f t="shared" si="181"/>
        <v>0</v>
      </c>
      <c r="S428" s="14">
        <f t="shared" si="178"/>
        <v>0</v>
      </c>
      <c r="T428" s="4" t="str">
        <f t="shared" si="179"/>
        <v>J=</v>
      </c>
      <c r="U428" s="29">
        <f t="shared" si="180"/>
        <v>45250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84"/>
        <v>45244</v>
      </c>
      <c r="B429" s="90">
        <f t="shared" ca="1" si="165"/>
        <v>1010.856674</v>
      </c>
      <c r="C429" s="14">
        <f t="shared" si="166"/>
        <v>1000</v>
      </c>
      <c r="D429" s="63">
        <f t="shared" si="182"/>
        <v>45239</v>
      </c>
      <c r="E429" s="61">
        <f ca="1">IF(D429&lt;$B$1,VLOOKUP(D429,[1]DI!$A$4:$B$15000,2,FALSE),0)</f>
        <v>0.1215</v>
      </c>
      <c r="F429" s="14">
        <f t="shared" ca="1" si="167"/>
        <v>1.00045513</v>
      </c>
      <c r="G429" s="92">
        <f t="shared" ca="1" si="168"/>
        <v>1.2282843904288301</v>
      </c>
      <c r="H429" s="92">
        <f t="shared" ca="1" si="169"/>
        <v>1.2179642160541699</v>
      </c>
      <c r="I429" s="14">
        <f t="shared" ca="1" si="170"/>
        <v>1.0084732999999999</v>
      </c>
      <c r="J429" s="13">
        <f t="shared" si="183"/>
        <v>3.3599999999999998E-2</v>
      </c>
      <c r="K429" s="29">
        <f t="shared" si="171"/>
        <v>45217</v>
      </c>
      <c r="L429" s="2">
        <f t="shared" si="172"/>
        <v>18</v>
      </c>
      <c r="M429" s="17">
        <f t="shared" si="173"/>
        <v>18</v>
      </c>
      <c r="N429" s="12">
        <f t="shared" si="174"/>
        <v>1.0023633489999999</v>
      </c>
      <c r="O429" s="12">
        <f t="shared" ca="1" si="175"/>
        <v>1.010856674</v>
      </c>
      <c r="P429" s="17">
        <f t="shared" si="176"/>
        <v>0</v>
      </c>
      <c r="Q429" s="14">
        <f t="shared" ca="1" si="177"/>
        <v>10.856674</v>
      </c>
      <c r="R429" s="20">
        <f t="shared" si="181"/>
        <v>0</v>
      </c>
      <c r="S429" s="14">
        <f t="shared" si="178"/>
        <v>0</v>
      </c>
      <c r="T429" s="4" t="str">
        <f t="shared" si="179"/>
        <v>J=</v>
      </c>
      <c r="U429" s="29">
        <f t="shared" si="180"/>
        <v>45250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84"/>
        <v>45246</v>
      </c>
      <c r="B430" s="90">
        <f t="shared" ca="1" si="165"/>
        <v>1011.44937399</v>
      </c>
      <c r="C430" s="14">
        <f t="shared" si="166"/>
        <v>1000</v>
      </c>
      <c r="D430" s="63">
        <f t="shared" si="182"/>
        <v>45240</v>
      </c>
      <c r="E430" s="61">
        <f ca="1">IF(D430&lt;$B$1,VLOOKUP(D430,[1]DI!$A$4:$B$15000,2,FALSE),0)</f>
        <v>0.1215</v>
      </c>
      <c r="F430" s="14">
        <f t="shared" ca="1" si="167"/>
        <v>1.00045513</v>
      </c>
      <c r="G430" s="92">
        <f t="shared" ca="1" si="168"/>
        <v>1.2288434195034501</v>
      </c>
      <c r="H430" s="92">
        <f t="shared" ca="1" si="169"/>
        <v>1.2179642160541699</v>
      </c>
      <c r="I430" s="14">
        <f t="shared" ca="1" si="170"/>
        <v>1.00893228</v>
      </c>
      <c r="J430" s="13">
        <f t="shared" si="183"/>
        <v>3.3599999999999998E-2</v>
      </c>
      <c r="K430" s="29">
        <f t="shared" si="171"/>
        <v>45217</v>
      </c>
      <c r="L430" s="2">
        <f t="shared" si="172"/>
        <v>19</v>
      </c>
      <c r="M430" s="17">
        <f t="shared" si="173"/>
        <v>19</v>
      </c>
      <c r="N430" s="12">
        <f t="shared" si="174"/>
        <v>1.00249481</v>
      </c>
      <c r="O430" s="12">
        <f t="shared" ca="1" si="175"/>
        <v>1.0114493739999999</v>
      </c>
      <c r="P430" s="17">
        <f t="shared" si="176"/>
        <v>0</v>
      </c>
      <c r="Q430" s="14">
        <f t="shared" ca="1" si="177"/>
        <v>11.44937399</v>
      </c>
      <c r="R430" s="20">
        <f t="shared" si="181"/>
        <v>0</v>
      </c>
      <c r="S430" s="14">
        <f t="shared" si="178"/>
        <v>0</v>
      </c>
      <c r="T430" s="4" t="str">
        <f t="shared" si="179"/>
        <v>J=</v>
      </c>
      <c r="U430" s="29">
        <f t="shared" si="180"/>
        <v>45250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84"/>
        <v>45247</v>
      </c>
      <c r="B431" s="90">
        <f t="shared" ca="1" si="165"/>
        <v>1012.042433</v>
      </c>
      <c r="C431" s="14">
        <f t="shared" si="166"/>
        <v>1000</v>
      </c>
      <c r="D431" s="63">
        <f t="shared" si="182"/>
        <v>45243</v>
      </c>
      <c r="E431" s="61">
        <f ca="1">IF(D431&lt;$B$1,VLOOKUP(D431,[1]DI!$A$4:$B$15000,2,FALSE),0)</f>
        <v>0.1215</v>
      </c>
      <c r="F431" s="14">
        <f t="shared" ca="1" si="167"/>
        <v>1.00045513</v>
      </c>
      <c r="G431" s="92">
        <f t="shared" ca="1" si="168"/>
        <v>1.22940270300897</v>
      </c>
      <c r="H431" s="92">
        <f t="shared" ca="1" si="169"/>
        <v>1.2179642160541699</v>
      </c>
      <c r="I431" s="14">
        <f t="shared" ca="1" si="170"/>
        <v>1.0093914799999999</v>
      </c>
      <c r="J431" s="13">
        <f t="shared" si="183"/>
        <v>3.3599999999999998E-2</v>
      </c>
      <c r="K431" s="29">
        <f t="shared" si="171"/>
        <v>45217</v>
      </c>
      <c r="L431" s="2">
        <f t="shared" si="172"/>
        <v>20</v>
      </c>
      <c r="M431" s="17">
        <f t="shared" si="173"/>
        <v>20</v>
      </c>
      <c r="N431" s="12">
        <f t="shared" si="174"/>
        <v>1.0026262880000001</v>
      </c>
      <c r="O431" s="12">
        <f t="shared" ca="1" si="175"/>
        <v>1.012042433</v>
      </c>
      <c r="P431" s="17">
        <f t="shared" si="176"/>
        <v>0</v>
      </c>
      <c r="Q431" s="14">
        <f t="shared" ca="1" si="177"/>
        <v>12.042433000000001</v>
      </c>
      <c r="R431" s="20">
        <f t="shared" si="181"/>
        <v>0</v>
      </c>
      <c r="S431" s="14">
        <f t="shared" si="178"/>
        <v>0</v>
      </c>
      <c r="T431" s="4" t="str">
        <f t="shared" si="179"/>
        <v>J=</v>
      </c>
      <c r="U431" s="29">
        <f t="shared" si="180"/>
        <v>45250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84"/>
        <v>45250</v>
      </c>
      <c r="B432" s="90">
        <f t="shared" ca="1" si="165"/>
        <v>1012.6358310000001</v>
      </c>
      <c r="C432" s="14">
        <f t="shared" si="166"/>
        <v>1000</v>
      </c>
      <c r="D432" s="63">
        <f t="shared" si="182"/>
        <v>45244</v>
      </c>
      <c r="E432" s="61">
        <f ca="1">IF(D432&lt;$B$1,VLOOKUP(D432,[1]DI!$A$4:$B$15000,2,FALSE),0)</f>
        <v>0.1215</v>
      </c>
      <c r="F432" s="14">
        <f t="shared" ca="1" si="167"/>
        <v>1.00045513</v>
      </c>
      <c r="G432" s="92">
        <f t="shared" ca="1" si="168"/>
        <v>1.2299622410611899</v>
      </c>
      <c r="H432" s="92">
        <f t="shared" ca="1" si="169"/>
        <v>1.2179642160541699</v>
      </c>
      <c r="I432" s="14">
        <f t="shared" ca="1" si="170"/>
        <v>1.0098508799999999</v>
      </c>
      <c r="J432" s="13">
        <f t="shared" si="183"/>
        <v>3.3599999999999998E-2</v>
      </c>
      <c r="K432" s="29">
        <f t="shared" si="171"/>
        <v>45217</v>
      </c>
      <c r="L432" s="2">
        <f t="shared" si="172"/>
        <v>21</v>
      </c>
      <c r="M432" s="17">
        <f t="shared" si="173"/>
        <v>21</v>
      </c>
      <c r="N432" s="12">
        <f t="shared" si="174"/>
        <v>1.0027577839999999</v>
      </c>
      <c r="O432" s="12">
        <f t="shared" ca="1" si="175"/>
        <v>1.0126358310000001</v>
      </c>
      <c r="P432" s="17">
        <f t="shared" si="176"/>
        <v>20</v>
      </c>
      <c r="Q432" s="14">
        <f t="shared" ca="1" si="177"/>
        <v>12.635831</v>
      </c>
      <c r="R432" s="20">
        <f t="shared" si="181"/>
        <v>0</v>
      </c>
      <c r="S432" s="14">
        <f t="shared" si="178"/>
        <v>0</v>
      </c>
      <c r="T432" s="4" t="str">
        <f t="shared" si="179"/>
        <v>J=</v>
      </c>
      <c r="U432" s="29">
        <f t="shared" si="180"/>
        <v>45250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84"/>
        <v>45251</v>
      </c>
      <c r="B433" s="90">
        <f t="shared" ca="1" si="165"/>
        <v>1000.5863409900001</v>
      </c>
      <c r="C433" s="14">
        <f t="shared" si="166"/>
        <v>1000</v>
      </c>
      <c r="D433" s="63">
        <f t="shared" si="182"/>
        <v>45246</v>
      </c>
      <c r="E433" s="61">
        <f ca="1">IF(D433&lt;$B$1,VLOOKUP(D433,[1]DI!$A$4:$B$15000,2,FALSE),0)</f>
        <v>0.1215</v>
      </c>
      <c r="F433" s="14">
        <f t="shared" ca="1" si="167"/>
        <v>1.00045513</v>
      </c>
      <c r="G433" s="92">
        <f t="shared" ca="1" si="168"/>
        <v>1.2305220337759599</v>
      </c>
      <c r="H433" s="92">
        <f t="shared" ca="1" si="169"/>
        <v>1.2299622410611899</v>
      </c>
      <c r="I433" s="14">
        <f t="shared" ca="1" si="170"/>
        <v>1.00045513</v>
      </c>
      <c r="J433" s="13">
        <f t="shared" si="183"/>
        <v>3.3599999999999998E-2</v>
      </c>
      <c r="K433" s="29">
        <f t="shared" si="171"/>
        <v>45250</v>
      </c>
      <c r="L433" s="2">
        <f t="shared" si="172"/>
        <v>1</v>
      </c>
      <c r="M433" s="17">
        <f t="shared" si="173"/>
        <v>1</v>
      </c>
      <c r="N433" s="12">
        <f t="shared" si="174"/>
        <v>1.0001311509999999</v>
      </c>
      <c r="O433" s="12">
        <f t="shared" ca="1" si="175"/>
        <v>1.000586341</v>
      </c>
      <c r="P433" s="17">
        <f t="shared" si="176"/>
        <v>0</v>
      </c>
      <c r="Q433" s="14">
        <f t="shared" ca="1" si="177"/>
        <v>0.58634098999999995</v>
      </c>
      <c r="R433" s="20">
        <f t="shared" si="181"/>
        <v>0</v>
      </c>
      <c r="S433" s="14">
        <f t="shared" si="178"/>
        <v>0</v>
      </c>
      <c r="T433" s="4" t="str">
        <f t="shared" si="179"/>
        <v>J=</v>
      </c>
      <c r="U433" s="29">
        <f t="shared" si="180"/>
        <v>45278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84"/>
        <v>45252</v>
      </c>
      <c r="B434" s="90">
        <f t="shared" ca="1" si="165"/>
        <v>1001.17302799</v>
      </c>
      <c r="C434" s="14">
        <f t="shared" si="166"/>
        <v>1000</v>
      </c>
      <c r="D434" s="63">
        <f t="shared" si="182"/>
        <v>45247</v>
      </c>
      <c r="E434" s="61">
        <f ca="1">IF(D434&lt;$B$1,VLOOKUP(D434,[1]DI!$A$4:$B$15000,2,FALSE),0)</f>
        <v>0.1215</v>
      </c>
      <c r="F434" s="14">
        <f t="shared" ca="1" si="167"/>
        <v>1.00045513</v>
      </c>
      <c r="G434" s="92">
        <f t="shared" ca="1" si="168"/>
        <v>1.2310820812691901</v>
      </c>
      <c r="H434" s="92">
        <f t="shared" ca="1" si="169"/>
        <v>1.2299622410611899</v>
      </c>
      <c r="I434" s="14">
        <f t="shared" ca="1" si="170"/>
        <v>1.00091047</v>
      </c>
      <c r="J434" s="13">
        <f t="shared" si="183"/>
        <v>3.3599999999999998E-2</v>
      </c>
      <c r="K434" s="29">
        <f t="shared" si="171"/>
        <v>45250</v>
      </c>
      <c r="L434" s="2">
        <f t="shared" si="172"/>
        <v>2</v>
      </c>
      <c r="M434" s="17">
        <f t="shared" si="173"/>
        <v>2</v>
      </c>
      <c r="N434" s="12">
        <f t="shared" si="174"/>
        <v>1.000262319</v>
      </c>
      <c r="O434" s="12">
        <f t="shared" ca="1" si="175"/>
        <v>1.001173028</v>
      </c>
      <c r="P434" s="17">
        <f t="shared" si="176"/>
        <v>0</v>
      </c>
      <c r="Q434" s="14">
        <f t="shared" ca="1" si="177"/>
        <v>1.17302799</v>
      </c>
      <c r="R434" s="20">
        <f t="shared" si="181"/>
        <v>0</v>
      </c>
      <c r="S434" s="14">
        <f t="shared" si="178"/>
        <v>0</v>
      </c>
      <c r="T434" s="4" t="str">
        <f t="shared" si="179"/>
        <v>J=</v>
      </c>
      <c r="U434" s="29">
        <f t="shared" si="180"/>
        <v>45278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84"/>
        <v>45253</v>
      </c>
      <c r="B435" s="90">
        <f t="shared" ca="1" si="165"/>
        <v>1001.760052</v>
      </c>
      <c r="C435" s="14">
        <f t="shared" si="166"/>
        <v>1000</v>
      </c>
      <c r="D435" s="63">
        <f t="shared" si="182"/>
        <v>45250</v>
      </c>
      <c r="E435" s="61">
        <f ca="1">IF(D435&lt;$B$1,VLOOKUP(D435,[1]DI!$A$4:$B$15000,2,FALSE),0)</f>
        <v>0.1215</v>
      </c>
      <c r="F435" s="14">
        <f t="shared" ca="1" si="167"/>
        <v>1.00045513</v>
      </c>
      <c r="G435" s="92">
        <f t="shared" ca="1" si="168"/>
        <v>1.23164238365684</v>
      </c>
      <c r="H435" s="92">
        <f t="shared" ca="1" si="169"/>
        <v>1.2299622410611899</v>
      </c>
      <c r="I435" s="14">
        <f t="shared" ca="1" si="170"/>
        <v>1.0013660099999999</v>
      </c>
      <c r="J435" s="13">
        <f t="shared" si="183"/>
        <v>3.3599999999999998E-2</v>
      </c>
      <c r="K435" s="29">
        <f t="shared" si="171"/>
        <v>45250</v>
      </c>
      <c r="L435" s="2">
        <f t="shared" si="172"/>
        <v>3</v>
      </c>
      <c r="M435" s="17">
        <f t="shared" si="173"/>
        <v>3</v>
      </c>
      <c r="N435" s="12">
        <f t="shared" si="174"/>
        <v>1.000393504</v>
      </c>
      <c r="O435" s="12">
        <f t="shared" ca="1" si="175"/>
        <v>1.0017600520000001</v>
      </c>
      <c r="P435" s="17">
        <f t="shared" si="176"/>
        <v>0</v>
      </c>
      <c r="Q435" s="14">
        <f t="shared" ca="1" si="177"/>
        <v>1.7600519999999999</v>
      </c>
      <c r="R435" s="20">
        <f t="shared" si="181"/>
        <v>0</v>
      </c>
      <c r="S435" s="14">
        <f t="shared" si="178"/>
        <v>0</v>
      </c>
      <c r="T435" s="4" t="str">
        <f t="shared" si="179"/>
        <v>J=</v>
      </c>
      <c r="U435" s="29">
        <f t="shared" si="180"/>
        <v>45278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84"/>
        <v>45254</v>
      </c>
      <c r="B436" s="90">
        <f t="shared" ca="1" si="165"/>
        <v>1002.347423</v>
      </c>
      <c r="C436" s="14">
        <f t="shared" si="166"/>
        <v>1000</v>
      </c>
      <c r="D436" s="63">
        <f t="shared" si="182"/>
        <v>45251</v>
      </c>
      <c r="E436" s="61">
        <f ca="1">IF(D436&lt;$B$1,VLOOKUP(D436,[1]DI!$A$4:$B$15000,2,FALSE),0)</f>
        <v>0.1215</v>
      </c>
      <c r="F436" s="14">
        <f t="shared" ca="1" si="167"/>
        <v>1.00045513</v>
      </c>
      <c r="G436" s="92">
        <f t="shared" ca="1" si="168"/>
        <v>1.23220294105491</v>
      </c>
      <c r="H436" s="92">
        <f t="shared" ca="1" si="169"/>
        <v>1.2299622410611899</v>
      </c>
      <c r="I436" s="14">
        <f t="shared" ca="1" si="170"/>
        <v>1.0018217599999999</v>
      </c>
      <c r="J436" s="13">
        <f t="shared" si="183"/>
        <v>3.3599999999999998E-2</v>
      </c>
      <c r="K436" s="29">
        <f t="shared" si="171"/>
        <v>45250</v>
      </c>
      <c r="L436" s="2">
        <f t="shared" si="172"/>
        <v>4</v>
      </c>
      <c r="M436" s="17">
        <f t="shared" si="173"/>
        <v>4</v>
      </c>
      <c r="N436" s="12">
        <f t="shared" si="174"/>
        <v>1.0005247070000001</v>
      </c>
      <c r="O436" s="12">
        <f t="shared" ca="1" si="175"/>
        <v>1.002347423</v>
      </c>
      <c r="P436" s="17">
        <f t="shared" si="176"/>
        <v>0</v>
      </c>
      <c r="Q436" s="14">
        <f t="shared" ca="1" si="177"/>
        <v>2.347423</v>
      </c>
      <c r="R436" s="20">
        <f t="shared" si="181"/>
        <v>0</v>
      </c>
      <c r="S436" s="14">
        <f t="shared" si="178"/>
        <v>0</v>
      </c>
      <c r="T436" s="4" t="str">
        <f t="shared" si="179"/>
        <v>J=</v>
      </c>
      <c r="U436" s="29">
        <f t="shared" si="180"/>
        <v>45278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84"/>
        <v>45257</v>
      </c>
      <c r="B437" s="90">
        <f t="shared" ca="1" si="165"/>
        <v>1002.93513999</v>
      </c>
      <c r="C437" s="14">
        <f t="shared" si="166"/>
        <v>1000</v>
      </c>
      <c r="D437" s="63">
        <f t="shared" si="182"/>
        <v>45252</v>
      </c>
      <c r="E437" s="61">
        <f ca="1">IF(D437&lt;$B$1,VLOOKUP(D437,[1]DI!$A$4:$B$15000,2,FALSE),0)</f>
        <v>0.1215</v>
      </c>
      <c r="F437" s="14">
        <f t="shared" ca="1" si="167"/>
        <v>1.00045513</v>
      </c>
      <c r="G437" s="92">
        <f t="shared" ca="1" si="168"/>
        <v>1.23276375357947</v>
      </c>
      <c r="H437" s="92">
        <f t="shared" ca="1" si="169"/>
        <v>1.2299622410611899</v>
      </c>
      <c r="I437" s="14">
        <f t="shared" ca="1" si="170"/>
        <v>1.0022777199999999</v>
      </c>
      <c r="J437" s="13">
        <f t="shared" si="183"/>
        <v>3.3599999999999998E-2</v>
      </c>
      <c r="K437" s="29">
        <f t="shared" si="171"/>
        <v>45250</v>
      </c>
      <c r="L437" s="2">
        <f t="shared" si="172"/>
        <v>5</v>
      </c>
      <c r="M437" s="17">
        <f t="shared" si="173"/>
        <v>5</v>
      </c>
      <c r="N437" s="12">
        <f t="shared" si="174"/>
        <v>1.0006559260000001</v>
      </c>
      <c r="O437" s="12">
        <f t="shared" ca="1" si="175"/>
        <v>1.0029351399999999</v>
      </c>
      <c r="P437" s="17">
        <f t="shared" si="176"/>
        <v>0</v>
      </c>
      <c r="Q437" s="14">
        <f t="shared" ca="1" si="177"/>
        <v>2.9351399900000001</v>
      </c>
      <c r="R437" s="20">
        <f t="shared" si="181"/>
        <v>0</v>
      </c>
      <c r="S437" s="14">
        <f t="shared" si="178"/>
        <v>0</v>
      </c>
      <c r="T437" s="4" t="str">
        <f t="shared" si="179"/>
        <v>J=</v>
      </c>
      <c r="U437" s="29">
        <f t="shared" si="180"/>
        <v>45278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84"/>
        <v>45258</v>
      </c>
      <c r="B438" s="90">
        <f t="shared" ca="1" si="165"/>
        <v>1003.523205</v>
      </c>
      <c r="C438" s="14">
        <f t="shared" si="166"/>
        <v>1000</v>
      </c>
      <c r="D438" s="63">
        <f t="shared" si="182"/>
        <v>45253</v>
      </c>
      <c r="E438" s="61">
        <f ca="1">IF(D438&lt;$B$1,VLOOKUP(D438,[1]DI!$A$4:$B$15000,2,FALSE),0)</f>
        <v>0.1215</v>
      </c>
      <c r="F438" s="14">
        <f t="shared" ca="1" si="167"/>
        <v>1.00045513</v>
      </c>
      <c r="G438" s="92">
        <f t="shared" ca="1" si="168"/>
        <v>1.2333248213466399</v>
      </c>
      <c r="H438" s="92">
        <f t="shared" ca="1" si="169"/>
        <v>1.2299622410611899</v>
      </c>
      <c r="I438" s="14">
        <f t="shared" ca="1" si="170"/>
        <v>1.00273389</v>
      </c>
      <c r="J438" s="13">
        <f t="shared" si="183"/>
        <v>3.3599999999999998E-2</v>
      </c>
      <c r="K438" s="29">
        <f t="shared" si="171"/>
        <v>45250</v>
      </c>
      <c r="L438" s="2">
        <f t="shared" si="172"/>
        <v>6</v>
      </c>
      <c r="M438" s="17">
        <f t="shared" si="173"/>
        <v>6</v>
      </c>
      <c r="N438" s="12">
        <f t="shared" si="174"/>
        <v>1.000787163</v>
      </c>
      <c r="O438" s="12">
        <f t="shared" ca="1" si="175"/>
        <v>1.003523205</v>
      </c>
      <c r="P438" s="17">
        <f t="shared" si="176"/>
        <v>0</v>
      </c>
      <c r="Q438" s="14">
        <f t="shared" ca="1" si="177"/>
        <v>3.5232049999999999</v>
      </c>
      <c r="R438" s="20">
        <f t="shared" si="181"/>
        <v>0</v>
      </c>
      <c r="S438" s="14">
        <f t="shared" si="178"/>
        <v>0</v>
      </c>
      <c r="T438" s="4" t="str">
        <f t="shared" si="179"/>
        <v>J=</v>
      </c>
      <c r="U438" s="29">
        <f t="shared" si="180"/>
        <v>45278</v>
      </c>
      <c r="V438" s="3"/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84"/>
        <v>45259</v>
      </c>
      <c r="B439" s="90">
        <f t="shared" ca="1" si="165"/>
        <v>1004.111607</v>
      </c>
      <c r="C439" s="14">
        <f t="shared" si="166"/>
        <v>1000</v>
      </c>
      <c r="D439" s="63">
        <f t="shared" si="182"/>
        <v>45254</v>
      </c>
      <c r="E439" s="61">
        <f ca="1">IF(D439&lt;$B$1,VLOOKUP(D439,[1]DI!$A$4:$B$15000,2,FALSE),0)</f>
        <v>0.1215</v>
      </c>
      <c r="F439" s="14">
        <f t="shared" ca="1" si="167"/>
        <v>1.00045513</v>
      </c>
      <c r="G439" s="92">
        <f t="shared" ca="1" si="168"/>
        <v>1.2338861444725799</v>
      </c>
      <c r="H439" s="92">
        <f t="shared" ca="1" si="169"/>
        <v>1.2299622410611899</v>
      </c>
      <c r="I439" s="14">
        <f t="shared" ca="1" si="170"/>
        <v>1.00319026</v>
      </c>
      <c r="J439" s="13">
        <f t="shared" si="183"/>
        <v>3.3599999999999998E-2</v>
      </c>
      <c r="K439" s="29">
        <f t="shared" si="171"/>
        <v>45250</v>
      </c>
      <c r="L439" s="2">
        <f t="shared" si="172"/>
        <v>7</v>
      </c>
      <c r="M439" s="17">
        <f t="shared" si="173"/>
        <v>7</v>
      </c>
      <c r="N439" s="12">
        <f t="shared" si="174"/>
        <v>1.0009184170000001</v>
      </c>
      <c r="O439" s="12">
        <f t="shared" ca="1" si="175"/>
        <v>1.004111607</v>
      </c>
      <c r="P439" s="17">
        <f t="shared" si="176"/>
        <v>0</v>
      </c>
      <c r="Q439" s="14">
        <f t="shared" ca="1" si="177"/>
        <v>4.1116070000000002</v>
      </c>
      <c r="R439" s="20">
        <f t="shared" si="181"/>
        <v>0</v>
      </c>
      <c r="S439" s="14">
        <f t="shared" si="178"/>
        <v>0</v>
      </c>
      <c r="T439" s="4" t="str">
        <f t="shared" si="179"/>
        <v>J=</v>
      </c>
      <c r="U439" s="29">
        <f t="shared" si="180"/>
        <v>45278</v>
      </c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84"/>
        <v>45260</v>
      </c>
      <c r="B440" s="90">
        <f t="shared" ca="1" si="165"/>
        <v>1004.700367</v>
      </c>
      <c r="C440" s="14">
        <f t="shared" si="166"/>
        <v>1000</v>
      </c>
      <c r="D440" s="63">
        <f t="shared" si="182"/>
        <v>45257</v>
      </c>
      <c r="E440" s="61">
        <f ca="1">IF(D440&lt;$B$1,VLOOKUP(D440,[1]DI!$A$4:$B$15000,2,FALSE),0)</f>
        <v>0.1215</v>
      </c>
      <c r="F440" s="14">
        <f t="shared" ca="1" si="167"/>
        <v>1.00045513</v>
      </c>
      <c r="G440" s="92">
        <f t="shared" ca="1" si="168"/>
        <v>1.23444772307351</v>
      </c>
      <c r="H440" s="92">
        <f t="shared" ca="1" si="169"/>
        <v>1.2299622410611899</v>
      </c>
      <c r="I440" s="14">
        <f t="shared" ca="1" si="170"/>
        <v>1.00364685</v>
      </c>
      <c r="J440" s="13">
        <f t="shared" si="183"/>
        <v>3.3599999999999998E-2</v>
      </c>
      <c r="K440" s="29">
        <f t="shared" si="171"/>
        <v>45250</v>
      </c>
      <c r="L440" s="2">
        <f t="shared" si="172"/>
        <v>8</v>
      </c>
      <c r="M440" s="17">
        <f t="shared" si="173"/>
        <v>8</v>
      </c>
      <c r="N440" s="12">
        <f t="shared" si="174"/>
        <v>1.001049689</v>
      </c>
      <c r="O440" s="12">
        <f t="shared" ca="1" si="175"/>
        <v>1.0047003670000001</v>
      </c>
      <c r="P440" s="17">
        <f t="shared" si="176"/>
        <v>0</v>
      </c>
      <c r="Q440" s="14">
        <f t="shared" ca="1" si="177"/>
        <v>4.700367</v>
      </c>
      <c r="R440" s="20">
        <f t="shared" si="181"/>
        <v>0</v>
      </c>
      <c r="S440" s="14">
        <f t="shared" si="178"/>
        <v>0</v>
      </c>
      <c r="T440" s="4" t="str">
        <f t="shared" si="179"/>
        <v>J=</v>
      </c>
      <c r="U440" s="29">
        <f t="shared" si="180"/>
        <v>45278</v>
      </c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84"/>
        <v>45261</v>
      </c>
      <c r="B441" s="90">
        <f t="shared" ca="1" si="165"/>
        <v>1005.2894629899999</v>
      </c>
      <c r="C441" s="14">
        <f t="shared" si="166"/>
        <v>1000</v>
      </c>
      <c r="D441" s="63">
        <f t="shared" si="182"/>
        <v>45258</v>
      </c>
      <c r="E441" s="61">
        <f ca="1">IF(D441&lt;$B$1,VLOOKUP(D441,[1]DI!$A$4:$B$15000,2,FALSE),0)</f>
        <v>0.1215</v>
      </c>
      <c r="F441" s="14">
        <f t="shared" ca="1" si="167"/>
        <v>1.00045513</v>
      </c>
      <c r="G441" s="92">
        <f t="shared" ca="1" si="168"/>
        <v>1.23500955726571</v>
      </c>
      <c r="H441" s="92">
        <f t="shared" ca="1" si="169"/>
        <v>1.2299622410611899</v>
      </c>
      <c r="I441" s="14">
        <f t="shared" ca="1" si="170"/>
        <v>1.0041036400000001</v>
      </c>
      <c r="J441" s="13">
        <f t="shared" si="183"/>
        <v>3.3599999999999998E-2</v>
      </c>
      <c r="K441" s="29">
        <f t="shared" si="171"/>
        <v>45250</v>
      </c>
      <c r="L441" s="2">
        <f t="shared" si="172"/>
        <v>9</v>
      </c>
      <c r="M441" s="17">
        <f t="shared" si="173"/>
        <v>9</v>
      </c>
      <c r="N441" s="12">
        <f t="shared" si="174"/>
        <v>1.001180977</v>
      </c>
      <c r="O441" s="12">
        <f t="shared" ca="1" si="175"/>
        <v>1.005289463</v>
      </c>
      <c r="P441" s="17">
        <f t="shared" si="176"/>
        <v>0</v>
      </c>
      <c r="Q441" s="14">
        <f t="shared" ca="1" si="177"/>
        <v>5.2894629899999996</v>
      </c>
      <c r="R441" s="20">
        <f t="shared" si="181"/>
        <v>0</v>
      </c>
      <c r="S441" s="14">
        <f t="shared" si="178"/>
        <v>0</v>
      </c>
      <c r="T441" s="4" t="str">
        <f t="shared" si="179"/>
        <v>J=</v>
      </c>
      <c r="U441" s="29">
        <f t="shared" si="180"/>
        <v>45278</v>
      </c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84"/>
        <v>45264</v>
      </c>
      <c r="B442" s="90">
        <f t="shared" ca="1" si="165"/>
        <v>1005.87889799</v>
      </c>
      <c r="C442" s="14">
        <f t="shared" si="166"/>
        <v>1000</v>
      </c>
      <c r="D442" s="63">
        <f t="shared" si="182"/>
        <v>45259</v>
      </c>
      <c r="E442" s="61">
        <f ca="1">IF(D442&lt;$B$1,VLOOKUP(D442,[1]DI!$A$4:$B$15000,2,FALSE),0)</f>
        <v>0.1215</v>
      </c>
      <c r="F442" s="14">
        <f t="shared" ca="1" si="167"/>
        <v>1.00045513</v>
      </c>
      <c r="G442" s="92">
        <f t="shared" ca="1" si="168"/>
        <v>1.23557164716551</v>
      </c>
      <c r="H442" s="92">
        <f t="shared" ca="1" si="169"/>
        <v>1.2299622410611899</v>
      </c>
      <c r="I442" s="14">
        <f t="shared" ca="1" si="170"/>
        <v>1.0045606300000001</v>
      </c>
      <c r="J442" s="13">
        <f t="shared" si="183"/>
        <v>3.3599999999999998E-2</v>
      </c>
      <c r="K442" s="29">
        <f t="shared" si="171"/>
        <v>45250</v>
      </c>
      <c r="L442" s="2">
        <f t="shared" si="172"/>
        <v>10</v>
      </c>
      <c r="M442" s="17">
        <f t="shared" si="173"/>
        <v>10</v>
      </c>
      <c r="N442" s="12">
        <f t="shared" si="174"/>
        <v>1.0013122830000001</v>
      </c>
      <c r="O442" s="12">
        <f t="shared" ca="1" si="175"/>
        <v>1.005878898</v>
      </c>
      <c r="P442" s="17">
        <f t="shared" si="176"/>
        <v>0</v>
      </c>
      <c r="Q442" s="14">
        <f t="shared" ca="1" si="177"/>
        <v>5.8788979899999996</v>
      </c>
      <c r="R442" s="20">
        <f t="shared" si="181"/>
        <v>0</v>
      </c>
      <c r="S442" s="14">
        <f t="shared" si="178"/>
        <v>0</v>
      </c>
      <c r="T442" s="4" t="str">
        <f t="shared" si="179"/>
        <v>J=</v>
      </c>
      <c r="U442" s="29">
        <f t="shared" si="180"/>
        <v>45278</v>
      </c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84"/>
        <v>45265</v>
      </c>
      <c r="B443" s="90">
        <f t="shared" ca="1" si="165"/>
        <v>1006.46868999</v>
      </c>
      <c r="C443" s="14">
        <f t="shared" si="166"/>
        <v>1000</v>
      </c>
      <c r="D443" s="63">
        <f t="shared" si="182"/>
        <v>45260</v>
      </c>
      <c r="E443" s="61">
        <f ca="1">IF(D443&lt;$B$1,VLOOKUP(D443,[1]DI!$A$4:$B$15000,2,FALSE),0)</f>
        <v>0.1215</v>
      </c>
      <c r="F443" s="14">
        <f t="shared" ca="1" si="167"/>
        <v>1.00045513</v>
      </c>
      <c r="G443" s="92">
        <f t="shared" ca="1" si="168"/>
        <v>1.2361339928892801</v>
      </c>
      <c r="H443" s="92">
        <f t="shared" ca="1" si="169"/>
        <v>1.2299622410611899</v>
      </c>
      <c r="I443" s="14">
        <f t="shared" ca="1" si="170"/>
        <v>1.0050178400000001</v>
      </c>
      <c r="J443" s="13">
        <f t="shared" si="183"/>
        <v>3.3599999999999998E-2</v>
      </c>
      <c r="K443" s="29">
        <f t="shared" si="171"/>
        <v>45250</v>
      </c>
      <c r="L443" s="2">
        <f t="shared" si="172"/>
        <v>11</v>
      </c>
      <c r="M443" s="17">
        <f t="shared" si="173"/>
        <v>11</v>
      </c>
      <c r="N443" s="12">
        <f t="shared" si="174"/>
        <v>1.001443606</v>
      </c>
      <c r="O443" s="12">
        <f t="shared" ca="1" si="175"/>
        <v>1.0064686899999999</v>
      </c>
      <c r="P443" s="17">
        <f t="shared" si="176"/>
        <v>0</v>
      </c>
      <c r="Q443" s="14">
        <f t="shared" ca="1" si="177"/>
        <v>6.4686899899999997</v>
      </c>
      <c r="R443" s="20">
        <f t="shared" si="181"/>
        <v>0</v>
      </c>
      <c r="S443" s="14">
        <f t="shared" si="178"/>
        <v>0</v>
      </c>
      <c r="T443" s="4" t="str">
        <f t="shared" si="179"/>
        <v>J=</v>
      </c>
      <c r="U443" s="29">
        <f t="shared" si="180"/>
        <v>45278</v>
      </c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84"/>
        <v>45266</v>
      </c>
      <c r="B444" s="90">
        <f t="shared" ca="1" si="165"/>
        <v>1007.058819</v>
      </c>
      <c r="C444" s="14">
        <f t="shared" si="166"/>
        <v>1000</v>
      </c>
      <c r="D444" s="63">
        <f t="shared" si="182"/>
        <v>45261</v>
      </c>
      <c r="E444" s="61">
        <f ca="1">IF(D444&lt;$B$1,VLOOKUP(D444,[1]DI!$A$4:$B$15000,2,FALSE),0)</f>
        <v>0.1215</v>
      </c>
      <c r="F444" s="14">
        <f t="shared" ca="1" si="167"/>
        <v>1.00045513</v>
      </c>
      <c r="G444" s="92">
        <f t="shared" ca="1" si="168"/>
        <v>1.23669659455346</v>
      </c>
      <c r="H444" s="92">
        <f t="shared" ca="1" si="169"/>
        <v>1.2299622410611899</v>
      </c>
      <c r="I444" s="14">
        <f t="shared" ca="1" si="170"/>
        <v>1.0054752499999999</v>
      </c>
      <c r="J444" s="13">
        <f t="shared" si="183"/>
        <v>3.3599999999999998E-2</v>
      </c>
      <c r="K444" s="29">
        <f t="shared" si="171"/>
        <v>45250</v>
      </c>
      <c r="L444" s="2">
        <f t="shared" si="172"/>
        <v>12</v>
      </c>
      <c r="M444" s="17">
        <f t="shared" si="173"/>
        <v>12</v>
      </c>
      <c r="N444" s="12">
        <f t="shared" si="174"/>
        <v>1.0015749460000001</v>
      </c>
      <c r="O444" s="12">
        <f t="shared" ca="1" si="175"/>
        <v>1.007058819</v>
      </c>
      <c r="P444" s="17">
        <f t="shared" si="176"/>
        <v>0</v>
      </c>
      <c r="Q444" s="14">
        <f t="shared" ca="1" si="177"/>
        <v>7.0588189999999997</v>
      </c>
      <c r="R444" s="20">
        <f t="shared" si="181"/>
        <v>0</v>
      </c>
      <c r="S444" s="14">
        <f t="shared" si="178"/>
        <v>0</v>
      </c>
      <c r="T444" s="4" t="str">
        <f t="shared" si="179"/>
        <v>J=</v>
      </c>
      <c r="U444" s="29">
        <f t="shared" si="180"/>
        <v>45278</v>
      </c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84"/>
        <v>45267</v>
      </c>
      <c r="B445" s="90">
        <f t="shared" ca="1" si="165"/>
        <v>1007.64929699</v>
      </c>
      <c r="C445" s="14">
        <f t="shared" si="166"/>
        <v>1000</v>
      </c>
      <c r="D445" s="63">
        <f t="shared" si="182"/>
        <v>45264</v>
      </c>
      <c r="E445" s="61">
        <f ca="1">IF(D445&lt;$B$1,VLOOKUP(D445,[1]DI!$A$4:$B$15000,2,FALSE),0)</f>
        <v>0.1215</v>
      </c>
      <c r="F445" s="14">
        <f t="shared" ca="1" si="167"/>
        <v>1.00045513</v>
      </c>
      <c r="G445" s="92">
        <f t="shared" ca="1" si="168"/>
        <v>1.2372594522745399</v>
      </c>
      <c r="H445" s="92">
        <f t="shared" ca="1" si="169"/>
        <v>1.2299622410611899</v>
      </c>
      <c r="I445" s="14">
        <f t="shared" ca="1" si="170"/>
        <v>1.0059328700000001</v>
      </c>
      <c r="J445" s="13">
        <f t="shared" si="183"/>
        <v>3.3599999999999998E-2</v>
      </c>
      <c r="K445" s="29">
        <f t="shared" si="171"/>
        <v>45250</v>
      </c>
      <c r="L445" s="2">
        <f t="shared" si="172"/>
        <v>13</v>
      </c>
      <c r="M445" s="17">
        <f t="shared" si="173"/>
        <v>13</v>
      </c>
      <c r="N445" s="12">
        <f t="shared" si="174"/>
        <v>1.001706304</v>
      </c>
      <c r="O445" s="12">
        <f t="shared" ca="1" si="175"/>
        <v>1.0076492969999999</v>
      </c>
      <c r="P445" s="17">
        <f t="shared" si="176"/>
        <v>0</v>
      </c>
      <c r="Q445" s="14">
        <f t="shared" ca="1" si="177"/>
        <v>7.6492969899999999</v>
      </c>
      <c r="R445" s="20">
        <f t="shared" si="181"/>
        <v>0</v>
      </c>
      <c r="S445" s="14">
        <f t="shared" si="178"/>
        <v>0</v>
      </c>
      <c r="T445" s="4" t="str">
        <f t="shared" si="179"/>
        <v>J=</v>
      </c>
      <c r="U445" s="29">
        <f t="shared" si="180"/>
        <v>45278</v>
      </c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84"/>
        <v>45268</v>
      </c>
      <c r="B446" s="90">
        <f t="shared" ca="1" si="165"/>
        <v>1008.24012199</v>
      </c>
      <c r="C446" s="14">
        <f t="shared" si="166"/>
        <v>1000</v>
      </c>
      <c r="D446" s="63">
        <f t="shared" si="182"/>
        <v>45265</v>
      </c>
      <c r="E446" s="61">
        <f ca="1">IF(D446&lt;$B$1,VLOOKUP(D446,[1]DI!$A$4:$B$15000,2,FALSE),0)</f>
        <v>0.1215</v>
      </c>
      <c r="F446" s="14">
        <f t="shared" ca="1" si="167"/>
        <v>1.00045513</v>
      </c>
      <c r="G446" s="92">
        <f t="shared" ca="1" si="168"/>
        <v>1.2378225661690501</v>
      </c>
      <c r="H446" s="92">
        <f t="shared" ca="1" si="169"/>
        <v>1.2299622410611899</v>
      </c>
      <c r="I446" s="14">
        <f t="shared" ca="1" si="170"/>
        <v>1.0063907000000001</v>
      </c>
      <c r="J446" s="13">
        <f t="shared" si="183"/>
        <v>3.3599999999999998E-2</v>
      </c>
      <c r="K446" s="29">
        <f t="shared" si="171"/>
        <v>45250</v>
      </c>
      <c r="L446" s="2">
        <f t="shared" si="172"/>
        <v>14</v>
      </c>
      <c r="M446" s="17">
        <f t="shared" si="173"/>
        <v>14</v>
      </c>
      <c r="N446" s="12">
        <f t="shared" si="174"/>
        <v>1.001837678</v>
      </c>
      <c r="O446" s="12">
        <f t="shared" ca="1" si="175"/>
        <v>1.0082401219999999</v>
      </c>
      <c r="P446" s="17">
        <f t="shared" si="176"/>
        <v>0</v>
      </c>
      <c r="Q446" s="14">
        <f t="shared" ca="1" si="177"/>
        <v>8.2401219900000005</v>
      </c>
      <c r="R446" s="20">
        <f t="shared" si="181"/>
        <v>0</v>
      </c>
      <c r="S446" s="14">
        <f t="shared" si="178"/>
        <v>0</v>
      </c>
      <c r="T446" s="4" t="str">
        <f t="shared" si="179"/>
        <v>J=</v>
      </c>
      <c r="U446" s="29">
        <f t="shared" si="180"/>
        <v>45278</v>
      </c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84"/>
        <v>45271</v>
      </c>
      <c r="B447" s="90">
        <f t="shared" ca="1" si="165"/>
        <v>1008.831296</v>
      </c>
      <c r="C447" s="14">
        <f t="shared" si="166"/>
        <v>1000</v>
      </c>
      <c r="D447" s="63">
        <f t="shared" si="182"/>
        <v>45266</v>
      </c>
      <c r="E447" s="61">
        <f ca="1">IF(D447&lt;$B$1,VLOOKUP(D447,[1]DI!$A$4:$B$15000,2,FALSE),0)</f>
        <v>0.1215</v>
      </c>
      <c r="F447" s="14">
        <f t="shared" ca="1" si="167"/>
        <v>1.00045513</v>
      </c>
      <c r="G447" s="92">
        <f t="shared" ca="1" si="168"/>
        <v>1.2383859363535901</v>
      </c>
      <c r="H447" s="92">
        <f t="shared" ca="1" si="169"/>
        <v>1.2299622410611899</v>
      </c>
      <c r="I447" s="14">
        <f t="shared" ca="1" si="170"/>
        <v>1.0068487399999999</v>
      </c>
      <c r="J447" s="13">
        <f t="shared" si="183"/>
        <v>3.3599999999999998E-2</v>
      </c>
      <c r="K447" s="29">
        <f t="shared" si="171"/>
        <v>45250</v>
      </c>
      <c r="L447" s="2">
        <f t="shared" si="172"/>
        <v>15</v>
      </c>
      <c r="M447" s="17">
        <f t="shared" si="173"/>
        <v>15</v>
      </c>
      <c r="N447" s="12">
        <f t="shared" si="174"/>
        <v>1.0019690699999999</v>
      </c>
      <c r="O447" s="12">
        <f t="shared" ca="1" si="175"/>
        <v>1.0088312960000001</v>
      </c>
      <c r="P447" s="17">
        <f t="shared" si="176"/>
        <v>0</v>
      </c>
      <c r="Q447" s="14">
        <f t="shared" ca="1" si="177"/>
        <v>8.831296</v>
      </c>
      <c r="R447" s="20">
        <f t="shared" si="181"/>
        <v>0</v>
      </c>
      <c r="S447" s="14">
        <f t="shared" si="178"/>
        <v>0</v>
      </c>
      <c r="T447" s="4" t="str">
        <f t="shared" si="179"/>
        <v>J=</v>
      </c>
      <c r="U447" s="29">
        <f t="shared" si="180"/>
        <v>45278</v>
      </c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84"/>
        <v>45272</v>
      </c>
      <c r="B448" s="90">
        <f t="shared" ca="1" si="165"/>
        <v>1009.42281699</v>
      </c>
      <c r="C448" s="14">
        <f t="shared" si="166"/>
        <v>1000</v>
      </c>
      <c r="D448" s="63">
        <f t="shared" si="182"/>
        <v>45267</v>
      </c>
      <c r="E448" s="61">
        <f ca="1">IF(D448&lt;$B$1,VLOOKUP(D448,[1]DI!$A$4:$B$15000,2,FALSE),0)</f>
        <v>0.1215</v>
      </c>
      <c r="F448" s="14">
        <f t="shared" ca="1" si="167"/>
        <v>1.00045513</v>
      </c>
      <c r="G448" s="92">
        <f t="shared" ca="1" si="168"/>
        <v>1.2389495629448</v>
      </c>
      <c r="H448" s="92">
        <f t="shared" ca="1" si="169"/>
        <v>1.2299622410611899</v>
      </c>
      <c r="I448" s="14">
        <f t="shared" ca="1" si="170"/>
        <v>1.00730699</v>
      </c>
      <c r="J448" s="13">
        <f t="shared" si="183"/>
        <v>3.3599999999999998E-2</v>
      </c>
      <c r="K448" s="29">
        <f t="shared" si="171"/>
        <v>45250</v>
      </c>
      <c r="L448" s="2">
        <f t="shared" si="172"/>
        <v>16</v>
      </c>
      <c r="M448" s="17">
        <f t="shared" si="173"/>
        <v>16</v>
      </c>
      <c r="N448" s="12">
        <f t="shared" si="174"/>
        <v>1.0021004790000001</v>
      </c>
      <c r="O448" s="12">
        <f t="shared" ca="1" si="175"/>
        <v>1.0094228169999999</v>
      </c>
      <c r="P448" s="17">
        <f t="shared" si="176"/>
        <v>0</v>
      </c>
      <c r="Q448" s="14">
        <f t="shared" ca="1" si="177"/>
        <v>9.4228169899999994</v>
      </c>
      <c r="R448" s="20">
        <f t="shared" si="181"/>
        <v>0</v>
      </c>
      <c r="S448" s="14">
        <f t="shared" si="178"/>
        <v>0</v>
      </c>
      <c r="T448" s="4" t="str">
        <f t="shared" si="179"/>
        <v>J=</v>
      </c>
      <c r="U448" s="29">
        <f t="shared" si="180"/>
        <v>45278</v>
      </c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84"/>
        <v>45273</v>
      </c>
      <c r="B449" s="90">
        <f t="shared" ca="1" si="165"/>
        <v>1010.014688</v>
      </c>
      <c r="C449" s="14">
        <f t="shared" si="166"/>
        <v>1000</v>
      </c>
      <c r="D449" s="63">
        <f t="shared" si="182"/>
        <v>45268</v>
      </c>
      <c r="E449" s="61">
        <f ca="1">IF(D449&lt;$B$1,VLOOKUP(D449,[1]DI!$A$4:$B$15000,2,FALSE),0)</f>
        <v>0.1215</v>
      </c>
      <c r="F449" s="14">
        <f t="shared" ca="1" si="167"/>
        <v>1.00045513</v>
      </c>
      <c r="G449" s="92">
        <f t="shared" ca="1" si="168"/>
        <v>1.23951344605938</v>
      </c>
      <c r="H449" s="92">
        <f t="shared" ca="1" si="169"/>
        <v>1.2299622410611899</v>
      </c>
      <c r="I449" s="14">
        <f t="shared" ca="1" si="170"/>
        <v>1.00776545</v>
      </c>
      <c r="J449" s="13">
        <f t="shared" si="183"/>
        <v>3.3599999999999998E-2</v>
      </c>
      <c r="K449" s="29">
        <f t="shared" si="171"/>
        <v>45250</v>
      </c>
      <c r="L449" s="2">
        <f t="shared" si="172"/>
        <v>17</v>
      </c>
      <c r="M449" s="17">
        <f t="shared" si="173"/>
        <v>17</v>
      </c>
      <c r="N449" s="12">
        <f t="shared" si="174"/>
        <v>1.002231906</v>
      </c>
      <c r="O449" s="12">
        <f t="shared" ca="1" si="175"/>
        <v>1.010014688</v>
      </c>
      <c r="P449" s="17">
        <f t="shared" si="176"/>
        <v>0</v>
      </c>
      <c r="Q449" s="14">
        <f t="shared" ca="1" si="177"/>
        <v>10.014688</v>
      </c>
      <c r="R449" s="20">
        <f t="shared" si="181"/>
        <v>0</v>
      </c>
      <c r="S449" s="14">
        <f t="shared" si="178"/>
        <v>0</v>
      </c>
      <c r="T449" s="4" t="str">
        <f t="shared" si="179"/>
        <v>J=</v>
      </c>
      <c r="U449" s="29">
        <f t="shared" si="180"/>
        <v>45278</v>
      </c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84"/>
        <v>45274</v>
      </c>
      <c r="B450" s="90">
        <f t="shared" ca="1" si="165"/>
        <v>1010.606895</v>
      </c>
      <c r="C450" s="14">
        <f t="shared" si="166"/>
        <v>1000</v>
      </c>
      <c r="D450" s="63">
        <f t="shared" si="182"/>
        <v>45271</v>
      </c>
      <c r="E450" s="61">
        <f ca="1">IF(D450&lt;$B$1,VLOOKUP(D450,[1]DI!$A$4:$B$15000,2,FALSE),0)</f>
        <v>0.1215</v>
      </c>
      <c r="F450" s="14">
        <f t="shared" ca="1" si="167"/>
        <v>1.00045513</v>
      </c>
      <c r="G450" s="92">
        <f t="shared" ca="1" si="168"/>
        <v>1.24007758581408</v>
      </c>
      <c r="H450" s="92">
        <f t="shared" ca="1" si="169"/>
        <v>1.2299622410611899</v>
      </c>
      <c r="I450" s="14">
        <f t="shared" ca="1" si="170"/>
        <v>1.00822411</v>
      </c>
      <c r="J450" s="13">
        <f t="shared" si="183"/>
        <v>3.3599999999999998E-2</v>
      </c>
      <c r="K450" s="29">
        <f t="shared" si="171"/>
        <v>45250</v>
      </c>
      <c r="L450" s="2">
        <f t="shared" si="172"/>
        <v>18</v>
      </c>
      <c r="M450" s="17">
        <f t="shared" si="173"/>
        <v>18</v>
      </c>
      <c r="N450" s="12">
        <f t="shared" si="174"/>
        <v>1.0023633489999999</v>
      </c>
      <c r="O450" s="12">
        <f t="shared" ca="1" si="175"/>
        <v>1.010606895</v>
      </c>
      <c r="P450" s="17">
        <f t="shared" si="176"/>
        <v>0</v>
      </c>
      <c r="Q450" s="14">
        <f t="shared" ca="1" si="177"/>
        <v>10.606895</v>
      </c>
      <c r="R450" s="20">
        <f t="shared" si="181"/>
        <v>0</v>
      </c>
      <c r="S450" s="14">
        <f t="shared" si="178"/>
        <v>0</v>
      </c>
      <c r="T450" s="4" t="str">
        <f t="shared" si="179"/>
        <v>J=</v>
      </c>
      <c r="U450" s="29">
        <f t="shared" si="180"/>
        <v>45278</v>
      </c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84"/>
        <v>45275</v>
      </c>
      <c r="B451" s="90">
        <f t="shared" ca="1" si="165"/>
        <v>1011.199452</v>
      </c>
      <c r="C451" s="14">
        <f t="shared" si="166"/>
        <v>1000</v>
      </c>
      <c r="D451" s="63">
        <f t="shared" si="182"/>
        <v>45272</v>
      </c>
      <c r="E451" s="61">
        <f ca="1">IF(D451&lt;$B$1,VLOOKUP(D451,[1]DI!$A$4:$B$15000,2,FALSE),0)</f>
        <v>0.1215</v>
      </c>
      <c r="F451" s="14">
        <f t="shared" ca="1" si="167"/>
        <v>1.00045513</v>
      </c>
      <c r="G451" s="92">
        <f t="shared" ca="1" si="168"/>
        <v>1.24064198232571</v>
      </c>
      <c r="H451" s="92">
        <f t="shared" ca="1" si="169"/>
        <v>1.2299622410611899</v>
      </c>
      <c r="I451" s="14">
        <f t="shared" ca="1" si="170"/>
        <v>1.0086829799999999</v>
      </c>
      <c r="J451" s="13">
        <f t="shared" si="183"/>
        <v>3.3599999999999998E-2</v>
      </c>
      <c r="K451" s="29">
        <f t="shared" si="171"/>
        <v>45250</v>
      </c>
      <c r="L451" s="2">
        <f t="shared" si="172"/>
        <v>19</v>
      </c>
      <c r="M451" s="17">
        <f t="shared" si="173"/>
        <v>19</v>
      </c>
      <c r="N451" s="12">
        <f t="shared" si="174"/>
        <v>1.00249481</v>
      </c>
      <c r="O451" s="12">
        <f t="shared" ca="1" si="175"/>
        <v>1.0111994520000001</v>
      </c>
      <c r="P451" s="17">
        <f t="shared" si="176"/>
        <v>0</v>
      </c>
      <c r="Q451" s="14">
        <f t="shared" ca="1" si="177"/>
        <v>11.199452000000001</v>
      </c>
      <c r="R451" s="20">
        <f t="shared" si="181"/>
        <v>0</v>
      </c>
      <c r="S451" s="14">
        <f t="shared" si="178"/>
        <v>0</v>
      </c>
      <c r="T451" s="4" t="str">
        <f t="shared" si="179"/>
        <v>J=</v>
      </c>
      <c r="U451" s="29">
        <f t="shared" si="180"/>
        <v>45278</v>
      </c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84"/>
        <v>45278</v>
      </c>
      <c r="B452" s="90">
        <f t="shared" ca="1" si="165"/>
        <v>1011.79235799</v>
      </c>
      <c r="C452" s="14">
        <f t="shared" si="166"/>
        <v>1000</v>
      </c>
      <c r="D452" s="63">
        <f t="shared" si="182"/>
        <v>45273</v>
      </c>
      <c r="E452" s="61">
        <f ca="1">IF(D452&lt;$B$1,VLOOKUP(D452,[1]DI!$A$4:$B$15000,2,FALSE),0)</f>
        <v>0.1215</v>
      </c>
      <c r="F452" s="14">
        <f t="shared" ca="1" si="167"/>
        <v>1.00045513</v>
      </c>
      <c r="G452" s="92">
        <f t="shared" ca="1" si="168"/>
        <v>1.24120663571113</v>
      </c>
      <c r="H452" s="92">
        <f t="shared" ca="1" si="169"/>
        <v>1.2299622410611899</v>
      </c>
      <c r="I452" s="14">
        <f t="shared" ca="1" si="170"/>
        <v>1.0091420600000001</v>
      </c>
      <c r="J452" s="13">
        <f t="shared" si="183"/>
        <v>3.3599999999999998E-2</v>
      </c>
      <c r="K452" s="29">
        <f t="shared" si="171"/>
        <v>45250</v>
      </c>
      <c r="L452" s="2">
        <f t="shared" si="172"/>
        <v>20</v>
      </c>
      <c r="M452" s="17">
        <f t="shared" si="173"/>
        <v>20</v>
      </c>
      <c r="N452" s="12">
        <f t="shared" si="174"/>
        <v>1.0026262880000001</v>
      </c>
      <c r="O452" s="12">
        <f t="shared" ca="1" si="175"/>
        <v>1.0117923579999999</v>
      </c>
      <c r="P452" s="17">
        <f t="shared" si="176"/>
        <v>21</v>
      </c>
      <c r="Q452" s="14">
        <f t="shared" ca="1" si="177"/>
        <v>11.792357989999999</v>
      </c>
      <c r="R452" s="20">
        <f t="shared" si="181"/>
        <v>0</v>
      </c>
      <c r="S452" s="14">
        <f t="shared" si="178"/>
        <v>0</v>
      </c>
      <c r="T452" s="4" t="str">
        <f t="shared" si="179"/>
        <v>J=</v>
      </c>
      <c r="U452" s="29">
        <f t="shared" si="180"/>
        <v>45278</v>
      </c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84"/>
        <v>45279</v>
      </c>
      <c r="B453" s="90">
        <f t="shared" ca="1" si="165"/>
        <v>1000.5863409900001</v>
      </c>
      <c r="C453" s="14">
        <f t="shared" si="166"/>
        <v>1000</v>
      </c>
      <c r="D453" s="63">
        <f t="shared" si="182"/>
        <v>45274</v>
      </c>
      <c r="E453" s="61">
        <f ca="1">IF(D453&lt;$B$1,VLOOKUP(D453,[1]DI!$A$4:$B$15000,2,FALSE),0)</f>
        <v>0.11650000000000001</v>
      </c>
      <c r="F453" s="14">
        <f t="shared" ca="1" si="167"/>
        <v>1.0004373900000001</v>
      </c>
      <c r="G453" s="92">
        <f t="shared" ca="1" si="168"/>
        <v>1.2417715460872401</v>
      </c>
      <c r="H453" s="92">
        <f t="shared" ca="1" si="169"/>
        <v>1.24120663571113</v>
      </c>
      <c r="I453" s="14">
        <f t="shared" ca="1" si="170"/>
        <v>1.00045513</v>
      </c>
      <c r="J453" s="13">
        <f t="shared" si="183"/>
        <v>3.3599999999999998E-2</v>
      </c>
      <c r="K453" s="29">
        <f t="shared" si="171"/>
        <v>45278</v>
      </c>
      <c r="L453" s="2">
        <f t="shared" si="172"/>
        <v>1</v>
      </c>
      <c r="M453" s="17">
        <f t="shared" si="173"/>
        <v>1</v>
      </c>
      <c r="N453" s="12">
        <f t="shared" si="174"/>
        <v>1.0001311509999999</v>
      </c>
      <c r="O453" s="12">
        <f t="shared" ca="1" si="175"/>
        <v>1.000586341</v>
      </c>
      <c r="P453" s="17">
        <f t="shared" si="176"/>
        <v>0</v>
      </c>
      <c r="Q453" s="14">
        <f t="shared" ca="1" si="177"/>
        <v>0.58634098999999995</v>
      </c>
      <c r="R453" s="20">
        <f t="shared" si="181"/>
        <v>0</v>
      </c>
      <c r="S453" s="14">
        <f t="shared" si="178"/>
        <v>0</v>
      </c>
      <c r="T453" s="4" t="str">
        <f t="shared" si="179"/>
        <v>J=</v>
      </c>
      <c r="U453" s="29">
        <f t="shared" si="180"/>
        <v>45309</v>
      </c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84"/>
        <v>45280</v>
      </c>
      <c r="B454" s="90">
        <f t="shared" ref="B454:B517" ca="1" si="185">IF(A454&lt;=TODAY(),C454+Q454,IF(AND(A454&gt;TODAY(),A454&lt;=$B$1),IF(VLOOKUP(TODAY(),$A$10:$E$5000,4,FALSE)=0,"n.d",C454+Q454),"n.d"))</f>
        <v>1001.15527299</v>
      </c>
      <c r="C454" s="14">
        <f t="shared" ref="C454:C517" si="186">(C453-S453)</f>
        <v>1000</v>
      </c>
      <c r="D454" s="63">
        <f t="shared" si="182"/>
        <v>45275</v>
      </c>
      <c r="E454" s="61">
        <f ca="1">IF(D454&lt;$B$1,VLOOKUP(D454,[1]DI!$A$4:$B$15000,2,FALSE),0)</f>
        <v>0.11650000000000001</v>
      </c>
      <c r="F454" s="14">
        <f t="shared" ref="F454:F517" ca="1" si="187">ROUND(1+ROUND(((1+E454)^(1/252))-1,8),16)</f>
        <v>1.0004373900000001</v>
      </c>
      <c r="G454" s="92">
        <f t="shared" ref="G454:G517" ca="1" si="188">ROUND(F453*G453,16)</f>
        <v>1.24231468454378</v>
      </c>
      <c r="H454" s="92">
        <f t="shared" ref="H454:H517" ca="1" si="189">IF(P453&gt;0,G453,H453)</f>
        <v>1.24120663571113</v>
      </c>
      <c r="I454" s="14">
        <f t="shared" ref="I454:I517" ca="1" si="190">ROUND(G454/H454,8)</f>
        <v>1.00089272</v>
      </c>
      <c r="J454" s="13">
        <f t="shared" si="183"/>
        <v>3.3599999999999998E-2</v>
      </c>
      <c r="K454" s="29">
        <f t="shared" ref="K454:K517" si="191">IF(P453&gt;0,VLOOKUP(P453,X$12:AH$150,2),K453)</f>
        <v>45278</v>
      </c>
      <c r="L454" s="2">
        <f t="shared" ref="L454:L517" si="192">IF(A454&gt;K454,IF(NETWORKDAYS(K454,A454,$X$160:$X$544)-1=0,1,NETWORKDAYS(K454,A454,$X$160:$X$544)-1),0)</f>
        <v>2</v>
      </c>
      <c r="M454" s="17">
        <f t="shared" ref="M454:M517" si="193">IF(AND(L454=1,L453=1),1,IF(L454&gt;0,IF(L454=L453,L454+1,L454),0))</f>
        <v>2</v>
      </c>
      <c r="N454" s="12">
        <f t="shared" ref="N454:N517" si="194">ROUND((J454+1)^(M454/252),9)</f>
        <v>1.000262319</v>
      </c>
      <c r="O454" s="12">
        <f t="shared" ref="O454:O517" ca="1" si="195">ROUND(I454*N454,9)</f>
        <v>1.001155273</v>
      </c>
      <c r="P454" s="17">
        <f t="shared" ref="P454:P517" si="196">IF(VLOOKUP(A454,Y$12:AF$150,8)=VLOOKUP(A453,Y$12:AF$150,8),0,VLOOKUP(A454,Y$12:AF$150,8))</f>
        <v>0</v>
      </c>
      <c r="Q454" s="14">
        <f t="shared" ref="Q454:Q517" ca="1" si="197">TRUNC(((O454-1)*C454),8)</f>
        <v>1.1552729900000001</v>
      </c>
      <c r="R454" s="20">
        <f t="shared" si="181"/>
        <v>0</v>
      </c>
      <c r="S454" s="14">
        <f t="shared" ref="S454:S517" si="198">IF(R454&gt;0,TRUNC(R454*C454,8),0)</f>
        <v>0</v>
      </c>
      <c r="T454" s="4" t="str">
        <f t="shared" ref="T454:T517" si="199">IF(P453&gt;0,VLOOKUP(P453,X$12:AH$150,10),T453)</f>
        <v>J=</v>
      </c>
      <c r="U454" s="29">
        <f t="shared" ref="U454:U517" si="200">IF(P453&gt;0,VLOOKUP(P453,X$12:AH$150,11),U453)</f>
        <v>45309</v>
      </c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84"/>
        <v>45281</v>
      </c>
      <c r="B455" s="90">
        <f t="shared" ca="1" si="185"/>
        <v>1001.724528</v>
      </c>
      <c r="C455" s="14">
        <f t="shared" si="186"/>
        <v>1000</v>
      </c>
      <c r="D455" s="63">
        <f t="shared" si="182"/>
        <v>45278</v>
      </c>
      <c r="E455" s="61">
        <f ca="1">IF(D455&lt;$B$1,VLOOKUP(D455,[1]DI!$A$4:$B$15000,2,FALSE),0)</f>
        <v>0.11650000000000001</v>
      </c>
      <c r="F455" s="14">
        <f t="shared" ca="1" si="187"/>
        <v>1.0004373900000001</v>
      </c>
      <c r="G455" s="92">
        <f t="shared" ca="1" si="188"/>
        <v>1.2428580605636499</v>
      </c>
      <c r="H455" s="92">
        <f t="shared" ca="1" si="189"/>
        <v>1.24120663571113</v>
      </c>
      <c r="I455" s="14">
        <f t="shared" ca="1" si="190"/>
        <v>1.0013304999999999</v>
      </c>
      <c r="J455" s="13">
        <f t="shared" si="183"/>
        <v>3.3599999999999998E-2</v>
      </c>
      <c r="K455" s="29">
        <f t="shared" si="191"/>
        <v>45278</v>
      </c>
      <c r="L455" s="2">
        <f t="shared" si="192"/>
        <v>3</v>
      </c>
      <c r="M455" s="17">
        <f t="shared" si="193"/>
        <v>3</v>
      </c>
      <c r="N455" s="12">
        <f t="shared" si="194"/>
        <v>1.000393504</v>
      </c>
      <c r="O455" s="12">
        <f t="shared" ca="1" si="195"/>
        <v>1.001724528</v>
      </c>
      <c r="P455" s="17">
        <f t="shared" si="196"/>
        <v>0</v>
      </c>
      <c r="Q455" s="14">
        <f t="shared" ca="1" si="197"/>
        <v>1.7245280000000001</v>
      </c>
      <c r="R455" s="20">
        <f t="shared" si="181"/>
        <v>0</v>
      </c>
      <c r="S455" s="14">
        <f t="shared" si="198"/>
        <v>0</v>
      </c>
      <c r="T455" s="4" t="str">
        <f t="shared" si="199"/>
        <v>J=</v>
      </c>
      <c r="U455" s="29">
        <f t="shared" si="200"/>
        <v>45309</v>
      </c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84"/>
        <v>45282</v>
      </c>
      <c r="B456" s="90">
        <f t="shared" ca="1" si="185"/>
        <v>1002.2941049999999</v>
      </c>
      <c r="C456" s="14">
        <f t="shared" si="186"/>
        <v>1000</v>
      </c>
      <c r="D456" s="63">
        <f t="shared" si="182"/>
        <v>45279</v>
      </c>
      <c r="E456" s="61">
        <f ca="1">IF(D456&lt;$B$1,VLOOKUP(D456,[1]DI!$A$4:$B$15000,2,FALSE),0)</f>
        <v>0.11650000000000001</v>
      </c>
      <c r="F456" s="14">
        <f t="shared" ca="1" si="187"/>
        <v>1.0004373900000001</v>
      </c>
      <c r="G456" s="92">
        <f t="shared" ca="1" si="188"/>
        <v>1.2434016742507601</v>
      </c>
      <c r="H456" s="92">
        <f t="shared" ca="1" si="189"/>
        <v>1.24120663571113</v>
      </c>
      <c r="I456" s="14">
        <f t="shared" ca="1" si="190"/>
        <v>1.00176847</v>
      </c>
      <c r="J456" s="13">
        <f t="shared" si="183"/>
        <v>3.3599999999999998E-2</v>
      </c>
      <c r="K456" s="29">
        <f t="shared" si="191"/>
        <v>45278</v>
      </c>
      <c r="L456" s="2">
        <f t="shared" si="192"/>
        <v>4</v>
      </c>
      <c r="M456" s="17">
        <f t="shared" si="193"/>
        <v>4</v>
      </c>
      <c r="N456" s="12">
        <f t="shared" si="194"/>
        <v>1.0005247070000001</v>
      </c>
      <c r="O456" s="12">
        <f t="shared" ca="1" si="195"/>
        <v>1.002294105</v>
      </c>
      <c r="P456" s="17">
        <f t="shared" si="196"/>
        <v>0</v>
      </c>
      <c r="Q456" s="14">
        <f t="shared" ca="1" si="197"/>
        <v>2.2941050000000001</v>
      </c>
      <c r="R456" s="20">
        <f t="shared" si="181"/>
        <v>0</v>
      </c>
      <c r="S456" s="14">
        <f t="shared" si="198"/>
        <v>0</v>
      </c>
      <c r="T456" s="4" t="str">
        <f t="shared" si="199"/>
        <v>J=</v>
      </c>
      <c r="U456" s="29">
        <f t="shared" si="200"/>
        <v>45309</v>
      </c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84"/>
        <v>45286</v>
      </c>
      <c r="B457" s="90">
        <f t="shared" ca="1" si="185"/>
        <v>1002.864003</v>
      </c>
      <c r="C457" s="14">
        <f t="shared" si="186"/>
        <v>1000</v>
      </c>
      <c r="D457" s="63">
        <f t="shared" si="182"/>
        <v>45280</v>
      </c>
      <c r="E457" s="61">
        <f ca="1">IF(D457&lt;$B$1,VLOOKUP(D457,[1]DI!$A$4:$B$15000,2,FALSE),0)</f>
        <v>0.11650000000000001</v>
      </c>
      <c r="F457" s="14">
        <f t="shared" ca="1" si="187"/>
        <v>1.0004373900000001</v>
      </c>
      <c r="G457" s="92">
        <f t="shared" ca="1" si="188"/>
        <v>1.2439455257090599</v>
      </c>
      <c r="H457" s="92">
        <f t="shared" ca="1" si="189"/>
        <v>1.24120663571113</v>
      </c>
      <c r="I457" s="14">
        <f t="shared" ca="1" si="190"/>
        <v>1.0022066300000001</v>
      </c>
      <c r="J457" s="13">
        <f t="shared" si="183"/>
        <v>3.3599999999999998E-2</v>
      </c>
      <c r="K457" s="29">
        <f t="shared" si="191"/>
        <v>45278</v>
      </c>
      <c r="L457" s="2">
        <f t="shared" si="192"/>
        <v>5</v>
      </c>
      <c r="M457" s="17">
        <f t="shared" si="193"/>
        <v>5</v>
      </c>
      <c r="N457" s="12">
        <f t="shared" si="194"/>
        <v>1.0006559260000001</v>
      </c>
      <c r="O457" s="12">
        <f t="shared" ca="1" si="195"/>
        <v>1.002864003</v>
      </c>
      <c r="P457" s="17">
        <f t="shared" si="196"/>
        <v>0</v>
      </c>
      <c r="Q457" s="14">
        <f t="shared" ca="1" si="197"/>
        <v>2.8640029999999999</v>
      </c>
      <c r="R457" s="20">
        <f t="shared" si="181"/>
        <v>0</v>
      </c>
      <c r="S457" s="14">
        <f t="shared" si="198"/>
        <v>0</v>
      </c>
      <c r="T457" s="4" t="str">
        <f t="shared" si="199"/>
        <v>J=</v>
      </c>
      <c r="U457" s="29">
        <f t="shared" si="200"/>
        <v>45309</v>
      </c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84"/>
        <v>45287</v>
      </c>
      <c r="B458" s="90">
        <f t="shared" ca="1" si="185"/>
        <v>1003.4342349999999</v>
      </c>
      <c r="C458" s="14">
        <f t="shared" si="186"/>
        <v>1000</v>
      </c>
      <c r="D458" s="63">
        <f t="shared" si="182"/>
        <v>45281</v>
      </c>
      <c r="E458" s="61">
        <f ca="1">IF(D458&lt;$B$1,VLOOKUP(D458,[1]DI!$A$4:$B$15000,2,FALSE),0)</f>
        <v>0.11650000000000001</v>
      </c>
      <c r="F458" s="14">
        <f t="shared" ca="1" si="187"/>
        <v>1.0004373900000001</v>
      </c>
      <c r="G458" s="92">
        <f t="shared" ca="1" si="188"/>
        <v>1.24448961504255</v>
      </c>
      <c r="H458" s="92">
        <f t="shared" ca="1" si="189"/>
        <v>1.24120663571113</v>
      </c>
      <c r="I458" s="14">
        <f t="shared" ca="1" si="190"/>
        <v>1.0026449900000001</v>
      </c>
      <c r="J458" s="13">
        <f t="shared" si="183"/>
        <v>3.3599999999999998E-2</v>
      </c>
      <c r="K458" s="29">
        <f t="shared" si="191"/>
        <v>45278</v>
      </c>
      <c r="L458" s="2">
        <f t="shared" si="192"/>
        <v>6</v>
      </c>
      <c r="M458" s="17">
        <f t="shared" si="193"/>
        <v>6</v>
      </c>
      <c r="N458" s="12">
        <f t="shared" si="194"/>
        <v>1.000787163</v>
      </c>
      <c r="O458" s="12">
        <f t="shared" ca="1" si="195"/>
        <v>1.0034342350000001</v>
      </c>
      <c r="P458" s="17">
        <f t="shared" si="196"/>
        <v>0</v>
      </c>
      <c r="Q458" s="14">
        <f t="shared" ca="1" si="197"/>
        <v>3.4342350000000001</v>
      </c>
      <c r="R458" s="20">
        <f t="shared" si="181"/>
        <v>0</v>
      </c>
      <c r="S458" s="14">
        <f t="shared" si="198"/>
        <v>0</v>
      </c>
      <c r="T458" s="4" t="str">
        <f t="shared" si="199"/>
        <v>J=</v>
      </c>
      <c r="U458" s="29">
        <f t="shared" si="200"/>
        <v>45309</v>
      </c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84"/>
        <v>45288</v>
      </c>
      <c r="B459" s="90">
        <f t="shared" ca="1" si="185"/>
        <v>1004.00478899</v>
      </c>
      <c r="C459" s="14">
        <f t="shared" si="186"/>
        <v>1000</v>
      </c>
      <c r="D459" s="63">
        <f t="shared" si="182"/>
        <v>45282</v>
      </c>
      <c r="E459" s="61">
        <f ca="1">IF(D459&lt;$B$1,VLOOKUP(D459,[1]DI!$A$4:$B$15000,2,FALSE),0)</f>
        <v>0.11650000000000001</v>
      </c>
      <c r="F459" s="14">
        <f t="shared" ca="1" si="187"/>
        <v>1.0004373900000001</v>
      </c>
      <c r="G459" s="92">
        <f t="shared" ca="1" si="188"/>
        <v>1.2450339423552701</v>
      </c>
      <c r="H459" s="92">
        <f t="shared" ca="1" si="189"/>
        <v>1.24120663571113</v>
      </c>
      <c r="I459" s="14">
        <f t="shared" ca="1" si="190"/>
        <v>1.00308354</v>
      </c>
      <c r="J459" s="13">
        <f t="shared" si="183"/>
        <v>3.3599999999999998E-2</v>
      </c>
      <c r="K459" s="29">
        <f t="shared" si="191"/>
        <v>45278</v>
      </c>
      <c r="L459" s="2">
        <f t="shared" si="192"/>
        <v>7</v>
      </c>
      <c r="M459" s="17">
        <f t="shared" si="193"/>
        <v>7</v>
      </c>
      <c r="N459" s="12">
        <f t="shared" si="194"/>
        <v>1.0009184170000001</v>
      </c>
      <c r="O459" s="12">
        <f t="shared" ca="1" si="195"/>
        <v>1.0040047889999999</v>
      </c>
      <c r="P459" s="17">
        <f t="shared" si="196"/>
        <v>0</v>
      </c>
      <c r="Q459" s="14">
        <f t="shared" ca="1" si="197"/>
        <v>4.0047889899999998</v>
      </c>
      <c r="R459" s="20">
        <f t="shared" si="181"/>
        <v>0</v>
      </c>
      <c r="S459" s="14">
        <f t="shared" si="198"/>
        <v>0</v>
      </c>
      <c r="T459" s="4" t="str">
        <f t="shared" si="199"/>
        <v>J=</v>
      </c>
      <c r="U459" s="29">
        <f t="shared" si="200"/>
        <v>45309</v>
      </c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84"/>
        <v>45289</v>
      </c>
      <c r="B460" s="90">
        <f t="shared" ca="1" si="185"/>
        <v>1004.575666</v>
      </c>
      <c r="C460" s="14">
        <f t="shared" si="186"/>
        <v>1000</v>
      </c>
      <c r="D460" s="63">
        <f t="shared" si="182"/>
        <v>45286</v>
      </c>
      <c r="E460" s="61">
        <f ca="1">IF(D460&lt;$B$1,VLOOKUP(D460,[1]DI!$A$4:$B$15000,2,FALSE),0)</f>
        <v>0.11650000000000001</v>
      </c>
      <c r="F460" s="14">
        <f t="shared" ca="1" si="187"/>
        <v>1.0004373900000001</v>
      </c>
      <c r="G460" s="92">
        <f t="shared" ca="1" si="188"/>
        <v>1.24557850775132</v>
      </c>
      <c r="H460" s="92">
        <f t="shared" ca="1" si="189"/>
        <v>1.24120663571113</v>
      </c>
      <c r="I460" s="14">
        <f t="shared" ca="1" si="190"/>
        <v>1.0035222800000001</v>
      </c>
      <c r="J460" s="13">
        <f t="shared" si="183"/>
        <v>3.3599999999999998E-2</v>
      </c>
      <c r="K460" s="29">
        <f t="shared" si="191"/>
        <v>45278</v>
      </c>
      <c r="L460" s="2">
        <f t="shared" si="192"/>
        <v>8</v>
      </c>
      <c r="M460" s="17">
        <f t="shared" si="193"/>
        <v>8</v>
      </c>
      <c r="N460" s="12">
        <f t="shared" si="194"/>
        <v>1.001049689</v>
      </c>
      <c r="O460" s="12">
        <f t="shared" ca="1" si="195"/>
        <v>1.004575666</v>
      </c>
      <c r="P460" s="17">
        <f t="shared" si="196"/>
        <v>0</v>
      </c>
      <c r="Q460" s="14">
        <f t="shared" ca="1" si="197"/>
        <v>4.575666</v>
      </c>
      <c r="R460" s="20">
        <f t="shared" ref="R460:R523" si="201">IF($P460&gt;0,VLOOKUP($P460,$X$12:$AD$150,7),0)</f>
        <v>0</v>
      </c>
      <c r="S460" s="14">
        <f t="shared" si="198"/>
        <v>0</v>
      </c>
      <c r="T460" s="4" t="str">
        <f t="shared" si="199"/>
        <v>J=</v>
      </c>
      <c r="U460" s="29">
        <f t="shared" si="200"/>
        <v>45309</v>
      </c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84"/>
        <v>45293</v>
      </c>
      <c r="B461" s="90">
        <f t="shared" ca="1" si="185"/>
        <v>1005.14686499</v>
      </c>
      <c r="C461" s="14">
        <f t="shared" si="186"/>
        <v>1000</v>
      </c>
      <c r="D461" s="63">
        <f t="shared" ref="D461:D524" si="202">WORKDAY($A461,-3,$X$160:$X$544)</f>
        <v>45287</v>
      </c>
      <c r="E461" s="61">
        <f ca="1">IF(D461&lt;$B$1,VLOOKUP(D461,[1]DI!$A$4:$B$15000,2,FALSE),0)</f>
        <v>0.11650000000000001</v>
      </c>
      <c r="F461" s="14">
        <f t="shared" ca="1" si="187"/>
        <v>1.0004373900000001</v>
      </c>
      <c r="G461" s="92">
        <f t="shared" ca="1" si="188"/>
        <v>1.24612331133483</v>
      </c>
      <c r="H461" s="92">
        <f t="shared" ca="1" si="189"/>
        <v>1.24120663571113</v>
      </c>
      <c r="I461" s="14">
        <f t="shared" ca="1" si="190"/>
        <v>1.0039612099999999</v>
      </c>
      <c r="J461" s="13">
        <f t="shared" ref="J461:J524" si="203">J460</f>
        <v>3.3599999999999998E-2</v>
      </c>
      <c r="K461" s="29">
        <f t="shared" si="191"/>
        <v>45278</v>
      </c>
      <c r="L461" s="2">
        <f t="shared" si="192"/>
        <v>9</v>
      </c>
      <c r="M461" s="17">
        <f t="shared" si="193"/>
        <v>9</v>
      </c>
      <c r="N461" s="12">
        <f t="shared" si="194"/>
        <v>1.001180977</v>
      </c>
      <c r="O461" s="12">
        <f t="shared" ca="1" si="195"/>
        <v>1.0051468649999999</v>
      </c>
      <c r="P461" s="17">
        <f t="shared" si="196"/>
        <v>0</v>
      </c>
      <c r="Q461" s="14">
        <f t="shared" ca="1" si="197"/>
        <v>5.1468649900000001</v>
      </c>
      <c r="R461" s="20">
        <f t="shared" si="201"/>
        <v>0</v>
      </c>
      <c r="S461" s="14">
        <f t="shared" si="198"/>
        <v>0</v>
      </c>
      <c r="T461" s="4" t="str">
        <f t="shared" si="199"/>
        <v>J=</v>
      </c>
      <c r="U461" s="29">
        <f t="shared" si="200"/>
        <v>45309</v>
      </c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204">WORKDAY($A461,1,$X$166:$X$544)</f>
        <v>45294</v>
      </c>
      <c r="B462" s="90">
        <f t="shared" ca="1" si="185"/>
        <v>1005.71838699</v>
      </c>
      <c r="C462" s="14">
        <f t="shared" si="186"/>
        <v>1000</v>
      </c>
      <c r="D462" s="63">
        <f t="shared" si="202"/>
        <v>45288</v>
      </c>
      <c r="E462" s="61">
        <f ca="1">IF(D462&lt;$B$1,VLOOKUP(D462,[1]DI!$A$4:$B$15000,2,FALSE),0)</f>
        <v>0.11650000000000001</v>
      </c>
      <c r="F462" s="14">
        <f t="shared" ca="1" si="187"/>
        <v>1.0004373900000001</v>
      </c>
      <c r="G462" s="92">
        <f t="shared" ca="1" si="188"/>
        <v>1.24666835320997</v>
      </c>
      <c r="H462" s="92">
        <f t="shared" ca="1" si="189"/>
        <v>1.24120663571113</v>
      </c>
      <c r="I462" s="14">
        <f t="shared" ca="1" si="190"/>
        <v>1.00440033</v>
      </c>
      <c r="J462" s="13">
        <f t="shared" si="203"/>
        <v>3.3599999999999998E-2</v>
      </c>
      <c r="K462" s="29">
        <f t="shared" si="191"/>
        <v>45278</v>
      </c>
      <c r="L462" s="2">
        <f t="shared" si="192"/>
        <v>10</v>
      </c>
      <c r="M462" s="17">
        <f t="shared" si="193"/>
        <v>10</v>
      </c>
      <c r="N462" s="12">
        <f t="shared" si="194"/>
        <v>1.0013122830000001</v>
      </c>
      <c r="O462" s="12">
        <f t="shared" ca="1" si="195"/>
        <v>1.0057183869999999</v>
      </c>
      <c r="P462" s="17">
        <f t="shared" si="196"/>
        <v>0</v>
      </c>
      <c r="Q462" s="14">
        <f t="shared" ca="1" si="197"/>
        <v>5.7183869899999999</v>
      </c>
      <c r="R462" s="20">
        <f t="shared" si="201"/>
        <v>0</v>
      </c>
      <c r="S462" s="14">
        <f t="shared" si="198"/>
        <v>0</v>
      </c>
      <c r="T462" s="4" t="str">
        <f t="shared" si="199"/>
        <v>J=</v>
      </c>
      <c r="U462" s="29">
        <f t="shared" si="200"/>
        <v>45309</v>
      </c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204"/>
        <v>45295</v>
      </c>
      <c r="B463" s="90">
        <f t="shared" ca="1" si="185"/>
        <v>1006.2902329999999</v>
      </c>
      <c r="C463" s="14">
        <f t="shared" si="186"/>
        <v>1000</v>
      </c>
      <c r="D463" s="63">
        <f t="shared" si="202"/>
        <v>45289</v>
      </c>
      <c r="E463" s="61">
        <f ca="1">IF(D463&lt;$B$1,VLOOKUP(D463,[1]DI!$A$4:$B$15000,2,FALSE),0)</f>
        <v>0.11650000000000001</v>
      </c>
      <c r="F463" s="14">
        <f t="shared" ca="1" si="187"/>
        <v>1.0004373900000001</v>
      </c>
      <c r="G463" s="92">
        <f t="shared" ca="1" si="188"/>
        <v>1.24721363348098</v>
      </c>
      <c r="H463" s="92">
        <f t="shared" ca="1" si="189"/>
        <v>1.24120663571113</v>
      </c>
      <c r="I463" s="14">
        <f t="shared" ca="1" si="190"/>
        <v>1.0048396399999999</v>
      </c>
      <c r="J463" s="13">
        <f t="shared" si="203"/>
        <v>3.3599999999999998E-2</v>
      </c>
      <c r="K463" s="29">
        <f t="shared" si="191"/>
        <v>45278</v>
      </c>
      <c r="L463" s="2">
        <f t="shared" si="192"/>
        <v>11</v>
      </c>
      <c r="M463" s="17">
        <f t="shared" si="193"/>
        <v>11</v>
      </c>
      <c r="N463" s="12">
        <f t="shared" si="194"/>
        <v>1.001443606</v>
      </c>
      <c r="O463" s="12">
        <f t="shared" ca="1" si="195"/>
        <v>1.0062902330000001</v>
      </c>
      <c r="P463" s="17">
        <f t="shared" si="196"/>
        <v>0</v>
      </c>
      <c r="Q463" s="14">
        <f t="shared" ca="1" si="197"/>
        <v>6.2902329999999997</v>
      </c>
      <c r="R463" s="20">
        <f t="shared" si="201"/>
        <v>0</v>
      </c>
      <c r="S463" s="14">
        <f t="shared" si="198"/>
        <v>0</v>
      </c>
      <c r="T463" s="4" t="str">
        <f t="shared" si="199"/>
        <v>J=</v>
      </c>
      <c r="U463" s="29">
        <f t="shared" si="200"/>
        <v>45309</v>
      </c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204"/>
        <v>45296</v>
      </c>
      <c r="B464" s="90">
        <f t="shared" ca="1" si="185"/>
        <v>1006.86241</v>
      </c>
      <c r="C464" s="14">
        <f t="shared" si="186"/>
        <v>1000</v>
      </c>
      <c r="D464" s="63">
        <f t="shared" si="202"/>
        <v>45293</v>
      </c>
      <c r="E464" s="61">
        <f ca="1">IF(D464&lt;$B$1,VLOOKUP(D464,[1]DI!$A$4:$B$15000,2,FALSE),0)</f>
        <v>0.11650000000000001</v>
      </c>
      <c r="F464" s="14">
        <f t="shared" ca="1" si="187"/>
        <v>1.0004373900000001</v>
      </c>
      <c r="G464" s="92">
        <f t="shared" ca="1" si="188"/>
        <v>1.2477591522521301</v>
      </c>
      <c r="H464" s="92">
        <f t="shared" ca="1" si="189"/>
        <v>1.24120663571113</v>
      </c>
      <c r="I464" s="14">
        <f t="shared" ca="1" si="190"/>
        <v>1.00527915</v>
      </c>
      <c r="J464" s="13">
        <f t="shared" si="203"/>
        <v>3.3599999999999998E-2</v>
      </c>
      <c r="K464" s="29">
        <f t="shared" si="191"/>
        <v>45278</v>
      </c>
      <c r="L464" s="2">
        <f t="shared" si="192"/>
        <v>12</v>
      </c>
      <c r="M464" s="17">
        <f t="shared" si="193"/>
        <v>12</v>
      </c>
      <c r="N464" s="12">
        <f t="shared" si="194"/>
        <v>1.0015749460000001</v>
      </c>
      <c r="O464" s="12">
        <f t="shared" ca="1" si="195"/>
        <v>1.0068624100000001</v>
      </c>
      <c r="P464" s="17">
        <f t="shared" si="196"/>
        <v>0</v>
      </c>
      <c r="Q464" s="14">
        <f t="shared" ca="1" si="197"/>
        <v>6.8624099999999997</v>
      </c>
      <c r="R464" s="20">
        <f t="shared" si="201"/>
        <v>0</v>
      </c>
      <c r="S464" s="14">
        <f t="shared" si="198"/>
        <v>0</v>
      </c>
      <c r="T464" s="4" t="str">
        <f t="shared" si="199"/>
        <v>J=</v>
      </c>
      <c r="U464" s="29">
        <f t="shared" si="200"/>
        <v>45309</v>
      </c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204"/>
        <v>45299</v>
      </c>
      <c r="B465" s="90">
        <f t="shared" ca="1" si="185"/>
        <v>1007.43491199</v>
      </c>
      <c r="C465" s="14">
        <f t="shared" si="186"/>
        <v>1000</v>
      </c>
      <c r="D465" s="63">
        <f t="shared" si="202"/>
        <v>45294</v>
      </c>
      <c r="E465" s="61">
        <f ca="1">IF(D465&lt;$B$1,VLOOKUP(D465,[1]DI!$A$4:$B$15000,2,FALSE),0)</f>
        <v>0.11650000000000001</v>
      </c>
      <c r="F465" s="14">
        <f t="shared" ca="1" si="187"/>
        <v>1.0004373900000001</v>
      </c>
      <c r="G465" s="92">
        <f t="shared" ca="1" si="188"/>
        <v>1.2483049096277301</v>
      </c>
      <c r="H465" s="92">
        <f t="shared" ca="1" si="189"/>
        <v>1.24120663571113</v>
      </c>
      <c r="I465" s="14">
        <f t="shared" ca="1" si="190"/>
        <v>1.0057188500000001</v>
      </c>
      <c r="J465" s="13">
        <f t="shared" si="203"/>
        <v>3.3599999999999998E-2</v>
      </c>
      <c r="K465" s="29">
        <f t="shared" si="191"/>
        <v>45278</v>
      </c>
      <c r="L465" s="2">
        <f t="shared" si="192"/>
        <v>13</v>
      </c>
      <c r="M465" s="17">
        <f t="shared" si="193"/>
        <v>13</v>
      </c>
      <c r="N465" s="12">
        <f t="shared" si="194"/>
        <v>1.001706304</v>
      </c>
      <c r="O465" s="12">
        <f t="shared" ca="1" si="195"/>
        <v>1.0074349119999999</v>
      </c>
      <c r="P465" s="17">
        <f t="shared" si="196"/>
        <v>0</v>
      </c>
      <c r="Q465" s="14">
        <f t="shared" ca="1" si="197"/>
        <v>7.4349119899999998</v>
      </c>
      <c r="R465" s="20">
        <f t="shared" si="201"/>
        <v>0</v>
      </c>
      <c r="S465" s="14">
        <f t="shared" si="198"/>
        <v>0</v>
      </c>
      <c r="T465" s="4" t="str">
        <f t="shared" si="199"/>
        <v>J=</v>
      </c>
      <c r="U465" s="29">
        <f t="shared" si="200"/>
        <v>45309</v>
      </c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204"/>
        <v>45300</v>
      </c>
      <c r="B466" s="90">
        <f t="shared" ca="1" si="185"/>
        <v>1008.00773599</v>
      </c>
      <c r="C466" s="14">
        <f t="shared" si="186"/>
        <v>1000</v>
      </c>
      <c r="D466" s="63">
        <f t="shared" si="202"/>
        <v>45295</v>
      </c>
      <c r="E466" s="61">
        <f ca="1">IF(D466&lt;$B$1,VLOOKUP(D466,[1]DI!$A$4:$B$15000,2,FALSE),0)</f>
        <v>0.11650000000000001</v>
      </c>
      <c r="F466" s="14">
        <f t="shared" ca="1" si="187"/>
        <v>1.0004373900000001</v>
      </c>
      <c r="G466" s="92">
        <f t="shared" ca="1" si="188"/>
        <v>1.24885090571215</v>
      </c>
      <c r="H466" s="92">
        <f t="shared" ca="1" si="189"/>
        <v>1.24120663571113</v>
      </c>
      <c r="I466" s="14">
        <f t="shared" ca="1" si="190"/>
        <v>1.0061587400000001</v>
      </c>
      <c r="J466" s="13">
        <f t="shared" si="203"/>
        <v>3.3599999999999998E-2</v>
      </c>
      <c r="K466" s="29">
        <f t="shared" si="191"/>
        <v>45278</v>
      </c>
      <c r="L466" s="2">
        <f t="shared" si="192"/>
        <v>14</v>
      </c>
      <c r="M466" s="17">
        <f t="shared" si="193"/>
        <v>14</v>
      </c>
      <c r="N466" s="12">
        <f t="shared" si="194"/>
        <v>1.001837678</v>
      </c>
      <c r="O466" s="12">
        <f t="shared" ca="1" si="195"/>
        <v>1.0080077359999999</v>
      </c>
      <c r="P466" s="17">
        <f t="shared" si="196"/>
        <v>0</v>
      </c>
      <c r="Q466" s="14">
        <f t="shared" ca="1" si="197"/>
        <v>8.0077359900000005</v>
      </c>
      <c r="R466" s="20">
        <f t="shared" si="201"/>
        <v>0</v>
      </c>
      <c r="S466" s="14">
        <f t="shared" si="198"/>
        <v>0</v>
      </c>
      <c r="T466" s="4" t="str">
        <f t="shared" si="199"/>
        <v>J=</v>
      </c>
      <c r="U466" s="29">
        <f t="shared" si="200"/>
        <v>45309</v>
      </c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204"/>
        <v>45301</v>
      </c>
      <c r="B467" s="90">
        <f t="shared" ca="1" si="185"/>
        <v>1008.58088399</v>
      </c>
      <c r="C467" s="14">
        <f t="shared" si="186"/>
        <v>1000</v>
      </c>
      <c r="D467" s="63">
        <f t="shared" si="202"/>
        <v>45296</v>
      </c>
      <c r="E467" s="61">
        <f ca="1">IF(D467&lt;$B$1,VLOOKUP(D467,[1]DI!$A$4:$B$15000,2,FALSE),0)</f>
        <v>0.11650000000000001</v>
      </c>
      <c r="F467" s="14">
        <f t="shared" ca="1" si="187"/>
        <v>1.0004373900000001</v>
      </c>
      <c r="G467" s="92">
        <f t="shared" ca="1" si="188"/>
        <v>1.2493971406097999</v>
      </c>
      <c r="H467" s="92">
        <f t="shared" ca="1" si="189"/>
        <v>1.24120663571113</v>
      </c>
      <c r="I467" s="14">
        <f t="shared" ca="1" si="190"/>
        <v>1.00659882</v>
      </c>
      <c r="J467" s="13">
        <f t="shared" si="203"/>
        <v>3.3599999999999998E-2</v>
      </c>
      <c r="K467" s="29">
        <f t="shared" si="191"/>
        <v>45278</v>
      </c>
      <c r="L467" s="2">
        <f t="shared" si="192"/>
        <v>15</v>
      </c>
      <c r="M467" s="17">
        <f t="shared" si="193"/>
        <v>15</v>
      </c>
      <c r="N467" s="12">
        <f t="shared" si="194"/>
        <v>1.0019690699999999</v>
      </c>
      <c r="O467" s="12">
        <f t="shared" ca="1" si="195"/>
        <v>1.0085808839999999</v>
      </c>
      <c r="P467" s="17">
        <f t="shared" si="196"/>
        <v>0</v>
      </c>
      <c r="Q467" s="14">
        <f t="shared" ca="1" si="197"/>
        <v>8.5808839900000002</v>
      </c>
      <c r="R467" s="20">
        <f t="shared" si="201"/>
        <v>0</v>
      </c>
      <c r="S467" s="14">
        <f t="shared" si="198"/>
        <v>0</v>
      </c>
      <c r="T467" s="4" t="str">
        <f t="shared" si="199"/>
        <v>J=</v>
      </c>
      <c r="U467" s="29">
        <f t="shared" si="200"/>
        <v>45309</v>
      </c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204"/>
        <v>45302</v>
      </c>
      <c r="B468" s="90">
        <f t="shared" ca="1" si="185"/>
        <v>1009.154364</v>
      </c>
      <c r="C468" s="14">
        <f t="shared" si="186"/>
        <v>1000</v>
      </c>
      <c r="D468" s="63">
        <f t="shared" si="202"/>
        <v>45299</v>
      </c>
      <c r="E468" s="61">
        <f ca="1">IF(D468&lt;$B$1,VLOOKUP(D468,[1]DI!$A$4:$B$15000,2,FALSE),0)</f>
        <v>0.11650000000000001</v>
      </c>
      <c r="F468" s="14">
        <f t="shared" ca="1" si="187"/>
        <v>1.0004373900000001</v>
      </c>
      <c r="G468" s="92">
        <f t="shared" ca="1" si="188"/>
        <v>1.2499436144251299</v>
      </c>
      <c r="H468" s="92">
        <f t="shared" ca="1" si="189"/>
        <v>1.24120663571113</v>
      </c>
      <c r="I468" s="14">
        <f t="shared" ca="1" si="190"/>
        <v>1.0070391000000001</v>
      </c>
      <c r="J468" s="13">
        <f t="shared" si="203"/>
        <v>3.3599999999999998E-2</v>
      </c>
      <c r="K468" s="29">
        <f t="shared" si="191"/>
        <v>45278</v>
      </c>
      <c r="L468" s="2">
        <f t="shared" si="192"/>
        <v>16</v>
      </c>
      <c r="M468" s="17">
        <f t="shared" si="193"/>
        <v>16</v>
      </c>
      <c r="N468" s="12">
        <f t="shared" si="194"/>
        <v>1.0021004790000001</v>
      </c>
      <c r="O468" s="12">
        <f t="shared" ca="1" si="195"/>
        <v>1.009154364</v>
      </c>
      <c r="P468" s="17">
        <f t="shared" si="196"/>
        <v>0</v>
      </c>
      <c r="Q468" s="14">
        <f t="shared" ca="1" si="197"/>
        <v>9.1543639999999993</v>
      </c>
      <c r="R468" s="20">
        <f t="shared" si="201"/>
        <v>0</v>
      </c>
      <c r="S468" s="14">
        <f t="shared" si="198"/>
        <v>0</v>
      </c>
      <c r="T468" s="4" t="str">
        <f t="shared" si="199"/>
        <v>J=</v>
      </c>
      <c r="U468" s="29">
        <f t="shared" si="200"/>
        <v>45309</v>
      </c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204"/>
        <v>45303</v>
      </c>
      <c r="B469" s="90">
        <f t="shared" ca="1" si="185"/>
        <v>1009.72817</v>
      </c>
      <c r="C469" s="14">
        <f t="shared" si="186"/>
        <v>1000</v>
      </c>
      <c r="D469" s="63">
        <f t="shared" si="202"/>
        <v>45300</v>
      </c>
      <c r="E469" s="61">
        <f ca="1">IF(D469&lt;$B$1,VLOOKUP(D469,[1]DI!$A$4:$B$15000,2,FALSE),0)</f>
        <v>0.11650000000000001</v>
      </c>
      <c r="F469" s="14">
        <f t="shared" ca="1" si="187"/>
        <v>1.0004373900000001</v>
      </c>
      <c r="G469" s="92">
        <f t="shared" ca="1" si="188"/>
        <v>1.25049032726264</v>
      </c>
      <c r="H469" s="92">
        <f t="shared" ca="1" si="189"/>
        <v>1.24120663571113</v>
      </c>
      <c r="I469" s="14">
        <f t="shared" ca="1" si="190"/>
        <v>1.0074795700000001</v>
      </c>
      <c r="J469" s="13">
        <f t="shared" si="203"/>
        <v>3.3599999999999998E-2</v>
      </c>
      <c r="K469" s="29">
        <f t="shared" si="191"/>
        <v>45278</v>
      </c>
      <c r="L469" s="2">
        <f t="shared" si="192"/>
        <v>17</v>
      </c>
      <c r="M469" s="17">
        <f t="shared" si="193"/>
        <v>17</v>
      </c>
      <c r="N469" s="12">
        <f t="shared" si="194"/>
        <v>1.002231906</v>
      </c>
      <c r="O469" s="12">
        <f t="shared" ca="1" si="195"/>
        <v>1.00972817</v>
      </c>
      <c r="P469" s="17">
        <f t="shared" si="196"/>
        <v>0</v>
      </c>
      <c r="Q469" s="14">
        <f t="shared" ca="1" si="197"/>
        <v>9.7281700000000004</v>
      </c>
      <c r="R469" s="20">
        <f t="shared" si="201"/>
        <v>0</v>
      </c>
      <c r="S469" s="14">
        <f t="shared" si="198"/>
        <v>0</v>
      </c>
      <c r="T469" s="4" t="str">
        <f t="shared" si="199"/>
        <v>J=</v>
      </c>
      <c r="U469" s="29">
        <f t="shared" si="200"/>
        <v>45309</v>
      </c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204"/>
        <v>45306</v>
      </c>
      <c r="B470" s="90">
        <f t="shared" ca="1" si="185"/>
        <v>1010.302297</v>
      </c>
      <c r="C470" s="14">
        <f t="shared" si="186"/>
        <v>1000</v>
      </c>
      <c r="D470" s="63">
        <f t="shared" si="202"/>
        <v>45301</v>
      </c>
      <c r="E470" s="61">
        <f ca="1">IF(D470&lt;$B$1,VLOOKUP(D470,[1]DI!$A$4:$B$15000,2,FALSE),0)</f>
        <v>0.11650000000000001</v>
      </c>
      <c r="F470" s="14">
        <f t="shared" ca="1" si="187"/>
        <v>1.0004373900000001</v>
      </c>
      <c r="G470" s="92">
        <f t="shared" ca="1" si="188"/>
        <v>1.25103727922688</v>
      </c>
      <c r="H470" s="92">
        <f t="shared" ca="1" si="189"/>
        <v>1.24120663571113</v>
      </c>
      <c r="I470" s="14">
        <f t="shared" ca="1" si="190"/>
        <v>1.0079202300000001</v>
      </c>
      <c r="J470" s="13">
        <f t="shared" si="203"/>
        <v>3.3599999999999998E-2</v>
      </c>
      <c r="K470" s="29">
        <f t="shared" si="191"/>
        <v>45278</v>
      </c>
      <c r="L470" s="2">
        <f t="shared" si="192"/>
        <v>18</v>
      </c>
      <c r="M470" s="17">
        <f t="shared" si="193"/>
        <v>18</v>
      </c>
      <c r="N470" s="12">
        <f t="shared" si="194"/>
        <v>1.0023633489999999</v>
      </c>
      <c r="O470" s="12">
        <f t="shared" ca="1" si="195"/>
        <v>1.010302297</v>
      </c>
      <c r="P470" s="17">
        <f t="shared" si="196"/>
        <v>0</v>
      </c>
      <c r="Q470" s="14">
        <f t="shared" ca="1" si="197"/>
        <v>10.302296999999999</v>
      </c>
      <c r="R470" s="20">
        <f t="shared" si="201"/>
        <v>0</v>
      </c>
      <c r="S470" s="14">
        <f t="shared" si="198"/>
        <v>0</v>
      </c>
      <c r="T470" s="4" t="str">
        <f t="shared" si="199"/>
        <v>J=</v>
      </c>
      <c r="U470" s="29">
        <f t="shared" si="200"/>
        <v>45309</v>
      </c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204"/>
        <v>45307</v>
      </c>
      <c r="B471" s="90">
        <f t="shared" ca="1" si="185"/>
        <v>1010.876759</v>
      </c>
      <c r="C471" s="14">
        <f t="shared" si="186"/>
        <v>1000</v>
      </c>
      <c r="D471" s="63">
        <f t="shared" si="202"/>
        <v>45302</v>
      </c>
      <c r="E471" s="61">
        <f ca="1">IF(D471&lt;$B$1,VLOOKUP(D471,[1]DI!$A$4:$B$15000,2,FALSE),0)</f>
        <v>0.11650000000000001</v>
      </c>
      <c r="F471" s="14">
        <f t="shared" ca="1" si="187"/>
        <v>1.0004373900000001</v>
      </c>
      <c r="G471" s="92">
        <f t="shared" ca="1" si="188"/>
        <v>1.2515844704224399</v>
      </c>
      <c r="H471" s="92">
        <f t="shared" ca="1" si="189"/>
        <v>1.24120663571113</v>
      </c>
      <c r="I471" s="14">
        <f t="shared" ca="1" si="190"/>
        <v>1.00836109</v>
      </c>
      <c r="J471" s="13">
        <f t="shared" si="203"/>
        <v>3.3599999999999998E-2</v>
      </c>
      <c r="K471" s="29">
        <f t="shared" si="191"/>
        <v>45278</v>
      </c>
      <c r="L471" s="2">
        <f t="shared" si="192"/>
        <v>19</v>
      </c>
      <c r="M471" s="17">
        <f t="shared" si="193"/>
        <v>19</v>
      </c>
      <c r="N471" s="12">
        <f t="shared" si="194"/>
        <v>1.00249481</v>
      </c>
      <c r="O471" s="12">
        <f t="shared" ca="1" si="195"/>
        <v>1.0108767590000001</v>
      </c>
      <c r="P471" s="17">
        <f t="shared" si="196"/>
        <v>0</v>
      </c>
      <c r="Q471" s="14">
        <f t="shared" ca="1" si="197"/>
        <v>10.876759</v>
      </c>
      <c r="R471" s="20">
        <f t="shared" si="201"/>
        <v>0</v>
      </c>
      <c r="S471" s="14">
        <f t="shared" si="198"/>
        <v>0</v>
      </c>
      <c r="T471" s="4" t="str">
        <f t="shared" si="199"/>
        <v>J=</v>
      </c>
      <c r="U471" s="29">
        <f t="shared" si="200"/>
        <v>45309</v>
      </c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204"/>
        <v>45308</v>
      </c>
      <c r="B472" s="90">
        <f t="shared" ca="1" si="185"/>
        <v>1011.451535</v>
      </c>
      <c r="C472" s="14">
        <f t="shared" si="186"/>
        <v>1000</v>
      </c>
      <c r="D472" s="63">
        <f t="shared" si="202"/>
        <v>45303</v>
      </c>
      <c r="E472" s="61">
        <f ca="1">IF(D472&lt;$B$1,VLOOKUP(D472,[1]DI!$A$4:$B$15000,2,FALSE),0)</f>
        <v>0.11650000000000001</v>
      </c>
      <c r="F472" s="14">
        <f t="shared" ca="1" si="187"/>
        <v>1.0004373900000001</v>
      </c>
      <c r="G472" s="92">
        <f t="shared" ca="1" si="188"/>
        <v>1.25213190095396</v>
      </c>
      <c r="H472" s="92">
        <f t="shared" ca="1" si="189"/>
        <v>1.24120663571113</v>
      </c>
      <c r="I472" s="14">
        <f t="shared" ca="1" si="190"/>
        <v>1.0088021300000001</v>
      </c>
      <c r="J472" s="13">
        <f t="shared" si="203"/>
        <v>3.3599999999999998E-2</v>
      </c>
      <c r="K472" s="29">
        <f t="shared" si="191"/>
        <v>45278</v>
      </c>
      <c r="L472" s="2">
        <f t="shared" si="192"/>
        <v>20</v>
      </c>
      <c r="M472" s="17">
        <f t="shared" si="193"/>
        <v>20</v>
      </c>
      <c r="N472" s="12">
        <f t="shared" si="194"/>
        <v>1.0026262880000001</v>
      </c>
      <c r="O472" s="12">
        <f t="shared" ca="1" si="195"/>
        <v>1.011451535</v>
      </c>
      <c r="P472" s="17">
        <f t="shared" si="196"/>
        <v>0</v>
      </c>
      <c r="Q472" s="14">
        <f t="shared" ca="1" si="197"/>
        <v>11.451535</v>
      </c>
      <c r="R472" s="20">
        <f t="shared" si="201"/>
        <v>0</v>
      </c>
      <c r="S472" s="14">
        <f t="shared" si="198"/>
        <v>0</v>
      </c>
      <c r="T472" s="4" t="str">
        <f t="shared" si="199"/>
        <v>J=</v>
      </c>
      <c r="U472" s="29">
        <f t="shared" si="200"/>
        <v>45309</v>
      </c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204"/>
        <v>45309</v>
      </c>
      <c r="B473" s="90">
        <f t="shared" ca="1" si="185"/>
        <v>1012.02664499</v>
      </c>
      <c r="C473" s="14">
        <f t="shared" si="186"/>
        <v>1000</v>
      </c>
      <c r="D473" s="63">
        <f t="shared" si="202"/>
        <v>45306</v>
      </c>
      <c r="E473" s="61">
        <f ca="1">IF(D473&lt;$B$1,VLOOKUP(D473,[1]DI!$A$4:$B$15000,2,FALSE),0)</f>
        <v>0.11650000000000001</v>
      </c>
      <c r="F473" s="14">
        <f t="shared" ca="1" si="187"/>
        <v>1.0004373900000001</v>
      </c>
      <c r="G473" s="92">
        <f t="shared" ca="1" si="188"/>
        <v>1.25267957092612</v>
      </c>
      <c r="H473" s="92">
        <f t="shared" ca="1" si="189"/>
        <v>1.24120663571113</v>
      </c>
      <c r="I473" s="14">
        <f t="shared" ca="1" si="190"/>
        <v>1.0092433700000001</v>
      </c>
      <c r="J473" s="13">
        <f t="shared" si="203"/>
        <v>3.3599999999999998E-2</v>
      </c>
      <c r="K473" s="29">
        <f t="shared" si="191"/>
        <v>45278</v>
      </c>
      <c r="L473" s="2">
        <f t="shared" si="192"/>
        <v>21</v>
      </c>
      <c r="M473" s="17">
        <f t="shared" si="193"/>
        <v>21</v>
      </c>
      <c r="N473" s="12">
        <f t="shared" si="194"/>
        <v>1.0027577839999999</v>
      </c>
      <c r="O473" s="12">
        <f t="shared" ca="1" si="195"/>
        <v>1.0120266449999999</v>
      </c>
      <c r="P473" s="17">
        <f t="shared" si="196"/>
        <v>22</v>
      </c>
      <c r="Q473" s="14">
        <f t="shared" ca="1" si="197"/>
        <v>12.026644989999999</v>
      </c>
      <c r="R473" s="20">
        <f t="shared" si="201"/>
        <v>0</v>
      </c>
      <c r="S473" s="14">
        <f t="shared" si="198"/>
        <v>0</v>
      </c>
      <c r="T473" s="4" t="str">
        <f t="shared" si="199"/>
        <v>J=</v>
      </c>
      <c r="U473" s="29">
        <f t="shared" si="200"/>
        <v>45309</v>
      </c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204"/>
        <v>45310</v>
      </c>
      <c r="B474" s="90">
        <f t="shared" ca="1" si="185"/>
        <v>1000.568598</v>
      </c>
      <c r="C474" s="14">
        <f t="shared" si="186"/>
        <v>1000</v>
      </c>
      <c r="D474" s="63">
        <f t="shared" si="202"/>
        <v>45307</v>
      </c>
      <c r="E474" s="61">
        <f ca="1">IF(D474&lt;$B$1,VLOOKUP(D474,[1]DI!$A$4:$B$15000,2,FALSE),0)</f>
        <v>0.11650000000000001</v>
      </c>
      <c r="F474" s="14">
        <f t="shared" ca="1" si="187"/>
        <v>1.0004373900000001</v>
      </c>
      <c r="G474" s="92">
        <f t="shared" ca="1" si="188"/>
        <v>1.2532274804436501</v>
      </c>
      <c r="H474" s="92">
        <f t="shared" ca="1" si="189"/>
        <v>1.25267957092612</v>
      </c>
      <c r="I474" s="14">
        <f t="shared" ca="1" si="190"/>
        <v>1.0004373900000001</v>
      </c>
      <c r="J474" s="13">
        <f t="shared" si="203"/>
        <v>3.3599999999999998E-2</v>
      </c>
      <c r="K474" s="29">
        <f t="shared" si="191"/>
        <v>45309</v>
      </c>
      <c r="L474" s="2">
        <f t="shared" si="192"/>
        <v>1</v>
      </c>
      <c r="M474" s="17">
        <f t="shared" si="193"/>
        <v>1</v>
      </c>
      <c r="N474" s="12">
        <f t="shared" si="194"/>
        <v>1.0001311509999999</v>
      </c>
      <c r="O474" s="12">
        <f t="shared" ca="1" si="195"/>
        <v>1.0005685980000001</v>
      </c>
      <c r="P474" s="17">
        <f t="shared" si="196"/>
        <v>0</v>
      </c>
      <c r="Q474" s="14">
        <f t="shared" ca="1" si="197"/>
        <v>0.56859800000000005</v>
      </c>
      <c r="R474" s="20">
        <f t="shared" si="201"/>
        <v>0</v>
      </c>
      <c r="S474" s="14">
        <f t="shared" si="198"/>
        <v>0</v>
      </c>
      <c r="T474" s="4" t="str">
        <f t="shared" si="199"/>
        <v>J=</v>
      </c>
      <c r="U474" s="29">
        <f t="shared" si="200"/>
        <v>45341</v>
      </c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204"/>
        <v>45313</v>
      </c>
      <c r="B475" s="90">
        <f t="shared" ca="1" si="185"/>
        <v>1001.137519</v>
      </c>
      <c r="C475" s="14">
        <f t="shared" si="186"/>
        <v>1000</v>
      </c>
      <c r="D475" s="63">
        <f t="shared" si="202"/>
        <v>45308</v>
      </c>
      <c r="E475" s="61">
        <f ca="1">IF(D475&lt;$B$1,VLOOKUP(D475,[1]DI!$A$4:$B$15000,2,FALSE),0)</f>
        <v>0.11650000000000001</v>
      </c>
      <c r="F475" s="14">
        <f t="shared" ca="1" si="187"/>
        <v>1.0004373900000001</v>
      </c>
      <c r="G475" s="92">
        <f t="shared" ca="1" si="188"/>
        <v>1.2537756296113201</v>
      </c>
      <c r="H475" s="92">
        <f t="shared" ca="1" si="189"/>
        <v>1.25267957092612</v>
      </c>
      <c r="I475" s="14">
        <f t="shared" ca="1" si="190"/>
        <v>1.0008749699999999</v>
      </c>
      <c r="J475" s="13">
        <f t="shared" si="203"/>
        <v>3.3599999999999998E-2</v>
      </c>
      <c r="K475" s="29">
        <f t="shared" si="191"/>
        <v>45309</v>
      </c>
      <c r="L475" s="2">
        <f t="shared" si="192"/>
        <v>2</v>
      </c>
      <c r="M475" s="17">
        <f t="shared" si="193"/>
        <v>2</v>
      </c>
      <c r="N475" s="12">
        <f t="shared" si="194"/>
        <v>1.000262319</v>
      </c>
      <c r="O475" s="12">
        <f t="shared" ca="1" si="195"/>
        <v>1.001137519</v>
      </c>
      <c r="P475" s="17">
        <f t="shared" si="196"/>
        <v>0</v>
      </c>
      <c r="Q475" s="14">
        <f t="shared" ca="1" si="197"/>
        <v>1.1375189999999999</v>
      </c>
      <c r="R475" s="20">
        <f t="shared" si="201"/>
        <v>0</v>
      </c>
      <c r="S475" s="14">
        <f t="shared" si="198"/>
        <v>0</v>
      </c>
      <c r="T475" s="4" t="str">
        <f t="shared" si="199"/>
        <v>J=</v>
      </c>
      <c r="U475" s="29">
        <f t="shared" si="200"/>
        <v>45341</v>
      </c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204"/>
        <v>45314</v>
      </c>
      <c r="B476" s="90">
        <f t="shared" ca="1" si="185"/>
        <v>1001.70676099</v>
      </c>
      <c r="C476" s="14">
        <f t="shared" si="186"/>
        <v>1000</v>
      </c>
      <c r="D476" s="63">
        <f t="shared" si="202"/>
        <v>45309</v>
      </c>
      <c r="E476" s="61">
        <f ca="1">IF(D476&lt;$B$1,VLOOKUP(D476,[1]DI!$A$4:$B$15000,2,FALSE),0)</f>
        <v>0.11650000000000001</v>
      </c>
      <c r="F476" s="14">
        <f t="shared" ca="1" si="187"/>
        <v>1.0004373900000001</v>
      </c>
      <c r="G476" s="92">
        <f t="shared" ca="1" si="188"/>
        <v>1.2543240185339599</v>
      </c>
      <c r="H476" s="92">
        <f t="shared" ca="1" si="189"/>
        <v>1.25267957092612</v>
      </c>
      <c r="I476" s="14">
        <f t="shared" ca="1" si="190"/>
        <v>1.0013127399999999</v>
      </c>
      <c r="J476" s="13">
        <f t="shared" si="203"/>
        <v>3.3599999999999998E-2</v>
      </c>
      <c r="K476" s="29">
        <f t="shared" si="191"/>
        <v>45309</v>
      </c>
      <c r="L476" s="2">
        <f t="shared" si="192"/>
        <v>3</v>
      </c>
      <c r="M476" s="17">
        <f t="shared" si="193"/>
        <v>3</v>
      </c>
      <c r="N476" s="12">
        <f t="shared" si="194"/>
        <v>1.000393504</v>
      </c>
      <c r="O476" s="12">
        <f t="shared" ca="1" si="195"/>
        <v>1.0017067609999999</v>
      </c>
      <c r="P476" s="17">
        <f t="shared" si="196"/>
        <v>0</v>
      </c>
      <c r="Q476" s="14">
        <f t="shared" ca="1" si="197"/>
        <v>1.70676099</v>
      </c>
      <c r="R476" s="20">
        <f t="shared" si="201"/>
        <v>0</v>
      </c>
      <c r="S476" s="14">
        <f t="shared" si="198"/>
        <v>0</v>
      </c>
      <c r="T476" s="4" t="str">
        <f t="shared" si="199"/>
        <v>J=</v>
      </c>
      <c r="U476" s="29">
        <f t="shared" si="200"/>
        <v>45341</v>
      </c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204"/>
        <v>45315</v>
      </c>
      <c r="B477" s="90">
        <f t="shared" ca="1" si="185"/>
        <v>1002.27633599</v>
      </c>
      <c r="C477" s="14">
        <f t="shared" si="186"/>
        <v>1000</v>
      </c>
      <c r="D477" s="63">
        <f t="shared" si="202"/>
        <v>45310</v>
      </c>
      <c r="E477" s="61">
        <f ca="1">IF(D477&lt;$B$1,VLOOKUP(D477,[1]DI!$A$4:$B$15000,2,FALSE),0)</f>
        <v>0.11650000000000001</v>
      </c>
      <c r="F477" s="14">
        <f t="shared" ca="1" si="187"/>
        <v>1.0004373900000001</v>
      </c>
      <c r="G477" s="92">
        <f t="shared" ca="1" si="188"/>
        <v>1.25487264731643</v>
      </c>
      <c r="H477" s="92">
        <f t="shared" ca="1" si="189"/>
        <v>1.25267957092612</v>
      </c>
      <c r="I477" s="14">
        <f t="shared" ca="1" si="190"/>
        <v>1.00175071</v>
      </c>
      <c r="J477" s="13">
        <f t="shared" si="203"/>
        <v>3.3599999999999998E-2</v>
      </c>
      <c r="K477" s="29">
        <f t="shared" si="191"/>
        <v>45309</v>
      </c>
      <c r="L477" s="2">
        <f t="shared" si="192"/>
        <v>4</v>
      </c>
      <c r="M477" s="17">
        <f t="shared" si="193"/>
        <v>4</v>
      </c>
      <c r="N477" s="12">
        <f t="shared" si="194"/>
        <v>1.0005247070000001</v>
      </c>
      <c r="O477" s="12">
        <f t="shared" ca="1" si="195"/>
        <v>1.002276336</v>
      </c>
      <c r="P477" s="17">
        <f t="shared" si="196"/>
        <v>0</v>
      </c>
      <c r="Q477" s="14">
        <f t="shared" ca="1" si="197"/>
        <v>2.2763359900000002</v>
      </c>
      <c r="R477" s="20">
        <f t="shared" si="201"/>
        <v>0</v>
      </c>
      <c r="S477" s="14">
        <f t="shared" si="198"/>
        <v>0</v>
      </c>
      <c r="T477" s="4" t="str">
        <f t="shared" si="199"/>
        <v>J=</v>
      </c>
      <c r="U477" s="29">
        <f t="shared" si="200"/>
        <v>45341</v>
      </c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204"/>
        <v>45316</v>
      </c>
      <c r="B478" s="90">
        <f t="shared" ca="1" si="185"/>
        <v>1002.846222</v>
      </c>
      <c r="C478" s="14">
        <f t="shared" si="186"/>
        <v>1000</v>
      </c>
      <c r="D478" s="63">
        <f t="shared" si="202"/>
        <v>45313</v>
      </c>
      <c r="E478" s="61">
        <f ca="1">IF(D478&lt;$B$1,VLOOKUP(D478,[1]DI!$A$4:$B$15000,2,FALSE),0)</f>
        <v>0.11650000000000001</v>
      </c>
      <c r="F478" s="14">
        <f t="shared" ca="1" si="187"/>
        <v>1.0004373900000001</v>
      </c>
      <c r="G478" s="92">
        <f t="shared" ca="1" si="188"/>
        <v>1.2554215160636399</v>
      </c>
      <c r="H478" s="92">
        <f t="shared" ca="1" si="189"/>
        <v>1.25267957092612</v>
      </c>
      <c r="I478" s="14">
        <f t="shared" ca="1" si="190"/>
        <v>1.00218886</v>
      </c>
      <c r="J478" s="13">
        <f t="shared" si="203"/>
        <v>3.3599999999999998E-2</v>
      </c>
      <c r="K478" s="29">
        <f t="shared" si="191"/>
        <v>45309</v>
      </c>
      <c r="L478" s="2">
        <f t="shared" si="192"/>
        <v>5</v>
      </c>
      <c r="M478" s="17">
        <f t="shared" si="193"/>
        <v>5</v>
      </c>
      <c r="N478" s="12">
        <f t="shared" si="194"/>
        <v>1.0006559260000001</v>
      </c>
      <c r="O478" s="12">
        <f t="shared" ca="1" si="195"/>
        <v>1.0028462220000001</v>
      </c>
      <c r="P478" s="17">
        <f t="shared" si="196"/>
        <v>0</v>
      </c>
      <c r="Q478" s="14">
        <f t="shared" ca="1" si="197"/>
        <v>2.846222</v>
      </c>
      <c r="R478" s="20">
        <f t="shared" si="201"/>
        <v>0</v>
      </c>
      <c r="S478" s="14">
        <f t="shared" si="198"/>
        <v>0</v>
      </c>
      <c r="T478" s="4" t="str">
        <f t="shared" si="199"/>
        <v>J=</v>
      </c>
      <c r="U478" s="29">
        <f t="shared" si="200"/>
        <v>45341</v>
      </c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204"/>
        <v>45317</v>
      </c>
      <c r="B479" s="90">
        <f t="shared" ca="1" si="185"/>
        <v>1003.41644099</v>
      </c>
      <c r="C479" s="14">
        <f t="shared" si="186"/>
        <v>1000</v>
      </c>
      <c r="D479" s="63">
        <f t="shared" si="202"/>
        <v>45314</v>
      </c>
      <c r="E479" s="61">
        <f ca="1">IF(D479&lt;$B$1,VLOOKUP(D479,[1]DI!$A$4:$B$15000,2,FALSE),0)</f>
        <v>0.11650000000000001</v>
      </c>
      <c r="F479" s="14">
        <f t="shared" ca="1" si="187"/>
        <v>1.0004373900000001</v>
      </c>
      <c r="G479" s="92">
        <f t="shared" ca="1" si="188"/>
        <v>1.25597062488055</v>
      </c>
      <c r="H479" s="92">
        <f t="shared" ca="1" si="189"/>
        <v>1.25267957092612</v>
      </c>
      <c r="I479" s="14">
        <f t="shared" ca="1" si="190"/>
        <v>1.00262721</v>
      </c>
      <c r="J479" s="13">
        <f t="shared" si="203"/>
        <v>3.3599999999999998E-2</v>
      </c>
      <c r="K479" s="29">
        <f t="shared" si="191"/>
        <v>45309</v>
      </c>
      <c r="L479" s="2">
        <f t="shared" si="192"/>
        <v>6</v>
      </c>
      <c r="M479" s="17">
        <f t="shared" si="193"/>
        <v>6</v>
      </c>
      <c r="N479" s="12">
        <f t="shared" si="194"/>
        <v>1.000787163</v>
      </c>
      <c r="O479" s="12">
        <f t="shared" ca="1" si="195"/>
        <v>1.0034164409999999</v>
      </c>
      <c r="P479" s="17">
        <f t="shared" si="196"/>
        <v>0</v>
      </c>
      <c r="Q479" s="14">
        <f t="shared" ca="1" si="197"/>
        <v>3.4164409899999999</v>
      </c>
      <c r="R479" s="20">
        <f t="shared" si="201"/>
        <v>0</v>
      </c>
      <c r="S479" s="14">
        <f t="shared" si="198"/>
        <v>0</v>
      </c>
      <c r="T479" s="4" t="str">
        <f t="shared" si="199"/>
        <v>J=</v>
      </c>
      <c r="U479" s="29">
        <f t="shared" si="200"/>
        <v>45341</v>
      </c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204"/>
        <v>45320</v>
      </c>
      <c r="B480" s="90">
        <f t="shared" ca="1" si="185"/>
        <v>1003.986983</v>
      </c>
      <c r="C480" s="14">
        <f t="shared" si="186"/>
        <v>1000</v>
      </c>
      <c r="D480" s="63">
        <f t="shared" si="202"/>
        <v>45315</v>
      </c>
      <c r="E480" s="61">
        <f ca="1">IF(D480&lt;$B$1,VLOOKUP(D480,[1]DI!$A$4:$B$15000,2,FALSE),0)</f>
        <v>0.11650000000000001</v>
      </c>
      <c r="F480" s="14">
        <f t="shared" ca="1" si="187"/>
        <v>1.0004373900000001</v>
      </c>
      <c r="G480" s="92">
        <f t="shared" ca="1" si="188"/>
        <v>1.25651997387217</v>
      </c>
      <c r="H480" s="92">
        <f t="shared" ca="1" si="189"/>
        <v>1.25267957092612</v>
      </c>
      <c r="I480" s="14">
        <f t="shared" ca="1" si="190"/>
        <v>1.00306575</v>
      </c>
      <c r="J480" s="13">
        <f t="shared" si="203"/>
        <v>3.3599999999999998E-2</v>
      </c>
      <c r="K480" s="29">
        <f t="shared" si="191"/>
        <v>45309</v>
      </c>
      <c r="L480" s="2">
        <f t="shared" si="192"/>
        <v>7</v>
      </c>
      <c r="M480" s="17">
        <f t="shared" si="193"/>
        <v>7</v>
      </c>
      <c r="N480" s="12">
        <f t="shared" si="194"/>
        <v>1.0009184170000001</v>
      </c>
      <c r="O480" s="12">
        <f t="shared" ca="1" si="195"/>
        <v>1.0039869830000001</v>
      </c>
      <c r="P480" s="17">
        <f t="shared" si="196"/>
        <v>0</v>
      </c>
      <c r="Q480" s="14">
        <f t="shared" ca="1" si="197"/>
        <v>3.9869829999999999</v>
      </c>
      <c r="R480" s="20">
        <f t="shared" si="201"/>
        <v>0</v>
      </c>
      <c r="S480" s="14">
        <f t="shared" si="198"/>
        <v>0</v>
      </c>
      <c r="T480" s="4" t="str">
        <f t="shared" si="199"/>
        <v>J=</v>
      </c>
      <c r="U480" s="29">
        <f t="shared" si="200"/>
        <v>45341</v>
      </c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204"/>
        <v>45321</v>
      </c>
      <c r="B481" s="90">
        <f t="shared" ca="1" si="185"/>
        <v>1004.55784799</v>
      </c>
      <c r="C481" s="14">
        <f t="shared" si="186"/>
        <v>1000</v>
      </c>
      <c r="D481" s="63">
        <f t="shared" si="202"/>
        <v>45316</v>
      </c>
      <c r="E481" s="61">
        <f ca="1">IF(D481&lt;$B$1,VLOOKUP(D481,[1]DI!$A$4:$B$15000,2,FALSE),0)</f>
        <v>0.11650000000000001</v>
      </c>
      <c r="F481" s="14">
        <f t="shared" ca="1" si="187"/>
        <v>1.0004373900000001</v>
      </c>
      <c r="G481" s="92">
        <f t="shared" ca="1" si="188"/>
        <v>1.25706956314354</v>
      </c>
      <c r="H481" s="92">
        <f t="shared" ca="1" si="189"/>
        <v>1.25267957092612</v>
      </c>
      <c r="I481" s="14">
        <f t="shared" ca="1" si="190"/>
        <v>1.0035044799999999</v>
      </c>
      <c r="J481" s="13">
        <f t="shared" si="203"/>
        <v>3.3599999999999998E-2</v>
      </c>
      <c r="K481" s="29">
        <f t="shared" si="191"/>
        <v>45309</v>
      </c>
      <c r="L481" s="2">
        <f t="shared" si="192"/>
        <v>8</v>
      </c>
      <c r="M481" s="17">
        <f t="shared" si="193"/>
        <v>8</v>
      </c>
      <c r="N481" s="12">
        <f t="shared" si="194"/>
        <v>1.001049689</v>
      </c>
      <c r="O481" s="12">
        <f t="shared" ca="1" si="195"/>
        <v>1.0045578479999999</v>
      </c>
      <c r="P481" s="17">
        <f t="shared" si="196"/>
        <v>0</v>
      </c>
      <c r="Q481" s="14">
        <f t="shared" ca="1" si="197"/>
        <v>4.55784799</v>
      </c>
      <c r="R481" s="20">
        <f t="shared" si="201"/>
        <v>0</v>
      </c>
      <c r="S481" s="14">
        <f t="shared" si="198"/>
        <v>0</v>
      </c>
      <c r="T481" s="4" t="str">
        <f t="shared" si="199"/>
        <v>J=</v>
      </c>
      <c r="U481" s="29">
        <f t="shared" si="200"/>
        <v>45341</v>
      </c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204"/>
        <v>45322</v>
      </c>
      <c r="B482" s="90">
        <f t="shared" ca="1" si="185"/>
        <v>1005.129034</v>
      </c>
      <c r="C482" s="14">
        <f t="shared" si="186"/>
        <v>1000</v>
      </c>
      <c r="D482" s="63">
        <f t="shared" si="202"/>
        <v>45317</v>
      </c>
      <c r="E482" s="61">
        <f ca="1">IF(D482&lt;$B$1,VLOOKUP(D482,[1]DI!$A$4:$B$15000,2,FALSE),0)</f>
        <v>0.11650000000000001</v>
      </c>
      <c r="F482" s="14">
        <f t="shared" ca="1" si="187"/>
        <v>1.0004373900000001</v>
      </c>
      <c r="G482" s="92">
        <f t="shared" ca="1" si="188"/>
        <v>1.2576193927997601</v>
      </c>
      <c r="H482" s="92">
        <f t="shared" ca="1" si="189"/>
        <v>1.25267957092612</v>
      </c>
      <c r="I482" s="14">
        <f t="shared" ca="1" si="190"/>
        <v>1.0039434</v>
      </c>
      <c r="J482" s="13">
        <f t="shared" si="203"/>
        <v>3.3599999999999998E-2</v>
      </c>
      <c r="K482" s="29">
        <f t="shared" si="191"/>
        <v>45309</v>
      </c>
      <c r="L482" s="2">
        <f t="shared" si="192"/>
        <v>9</v>
      </c>
      <c r="M482" s="17">
        <f t="shared" si="193"/>
        <v>9</v>
      </c>
      <c r="N482" s="12">
        <f t="shared" si="194"/>
        <v>1.001180977</v>
      </c>
      <c r="O482" s="12">
        <f t="shared" ca="1" si="195"/>
        <v>1.0051290340000001</v>
      </c>
      <c r="P482" s="17">
        <f t="shared" si="196"/>
        <v>0</v>
      </c>
      <c r="Q482" s="14">
        <f t="shared" ca="1" si="197"/>
        <v>5.1290339999999999</v>
      </c>
      <c r="R482" s="20">
        <f t="shared" si="201"/>
        <v>0</v>
      </c>
      <c r="S482" s="14">
        <f t="shared" si="198"/>
        <v>0</v>
      </c>
      <c r="T482" s="4" t="str">
        <f t="shared" si="199"/>
        <v>J=</v>
      </c>
      <c r="U482" s="29">
        <f t="shared" si="200"/>
        <v>45341</v>
      </c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204"/>
        <v>45323</v>
      </c>
      <c r="B483" s="90">
        <f t="shared" ca="1" si="185"/>
        <v>1005.70055399</v>
      </c>
      <c r="C483" s="14">
        <f t="shared" si="186"/>
        <v>1000</v>
      </c>
      <c r="D483" s="63">
        <f t="shared" si="202"/>
        <v>45320</v>
      </c>
      <c r="E483" s="61">
        <f ca="1">IF(D483&lt;$B$1,VLOOKUP(D483,[1]DI!$A$4:$B$15000,2,FALSE),0)</f>
        <v>0.11650000000000001</v>
      </c>
      <c r="F483" s="14">
        <f t="shared" ca="1" si="187"/>
        <v>1.0004373900000001</v>
      </c>
      <c r="G483" s="92">
        <f t="shared" ca="1" si="188"/>
        <v>1.2581694629459801</v>
      </c>
      <c r="H483" s="92">
        <f t="shared" ca="1" si="189"/>
        <v>1.25267957092612</v>
      </c>
      <c r="I483" s="14">
        <f t="shared" ca="1" si="190"/>
        <v>1.0043825200000001</v>
      </c>
      <c r="J483" s="13">
        <f t="shared" si="203"/>
        <v>3.3599999999999998E-2</v>
      </c>
      <c r="K483" s="29">
        <f t="shared" si="191"/>
        <v>45309</v>
      </c>
      <c r="L483" s="2">
        <f t="shared" si="192"/>
        <v>10</v>
      </c>
      <c r="M483" s="17">
        <f t="shared" si="193"/>
        <v>10</v>
      </c>
      <c r="N483" s="12">
        <f t="shared" si="194"/>
        <v>1.0013122830000001</v>
      </c>
      <c r="O483" s="12">
        <f t="shared" ca="1" si="195"/>
        <v>1.0057005539999999</v>
      </c>
      <c r="P483" s="17">
        <f t="shared" si="196"/>
        <v>0</v>
      </c>
      <c r="Q483" s="14">
        <f t="shared" ca="1" si="197"/>
        <v>5.7005539900000004</v>
      </c>
      <c r="R483" s="20">
        <f t="shared" si="201"/>
        <v>0</v>
      </c>
      <c r="S483" s="14">
        <f t="shared" si="198"/>
        <v>0</v>
      </c>
      <c r="T483" s="4" t="str">
        <f t="shared" si="199"/>
        <v>J=</v>
      </c>
      <c r="U483" s="29">
        <f t="shared" si="200"/>
        <v>45341</v>
      </c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204"/>
        <v>45324</v>
      </c>
      <c r="B484" s="90">
        <f t="shared" ca="1" si="185"/>
        <v>1006.272397</v>
      </c>
      <c r="C484" s="14">
        <f t="shared" si="186"/>
        <v>1000</v>
      </c>
      <c r="D484" s="63">
        <f t="shared" si="202"/>
        <v>45321</v>
      </c>
      <c r="E484" s="61">
        <f ca="1">IF(D484&lt;$B$1,VLOOKUP(D484,[1]DI!$A$4:$B$15000,2,FALSE),0)</f>
        <v>0.11650000000000001</v>
      </c>
      <c r="F484" s="14">
        <f t="shared" ca="1" si="187"/>
        <v>1.0004373900000001</v>
      </c>
      <c r="G484" s="92">
        <f t="shared" ca="1" si="188"/>
        <v>1.2587197736873801</v>
      </c>
      <c r="H484" s="92">
        <f t="shared" ca="1" si="189"/>
        <v>1.25267957092612</v>
      </c>
      <c r="I484" s="14">
        <f t="shared" ca="1" si="190"/>
        <v>1.00482183</v>
      </c>
      <c r="J484" s="13">
        <f t="shared" si="203"/>
        <v>3.3599999999999998E-2</v>
      </c>
      <c r="K484" s="29">
        <f t="shared" si="191"/>
        <v>45309</v>
      </c>
      <c r="L484" s="2">
        <f t="shared" si="192"/>
        <v>11</v>
      </c>
      <c r="M484" s="17">
        <f t="shared" si="193"/>
        <v>11</v>
      </c>
      <c r="N484" s="12">
        <f t="shared" si="194"/>
        <v>1.001443606</v>
      </c>
      <c r="O484" s="12">
        <f t="shared" ca="1" si="195"/>
        <v>1.006272397</v>
      </c>
      <c r="P484" s="17">
        <f t="shared" si="196"/>
        <v>0</v>
      </c>
      <c r="Q484" s="14">
        <f t="shared" ca="1" si="197"/>
        <v>6.2723969999999998</v>
      </c>
      <c r="R484" s="20">
        <f t="shared" si="201"/>
        <v>0</v>
      </c>
      <c r="S484" s="14">
        <f t="shared" si="198"/>
        <v>0</v>
      </c>
      <c r="T484" s="4" t="str">
        <f t="shared" si="199"/>
        <v>J=</v>
      </c>
      <c r="U484" s="29">
        <f t="shared" si="200"/>
        <v>45341</v>
      </c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204"/>
        <v>45327</v>
      </c>
      <c r="B485" s="90">
        <f t="shared" ca="1" si="185"/>
        <v>1006.844552</v>
      </c>
      <c r="C485" s="14">
        <f t="shared" si="186"/>
        <v>1000</v>
      </c>
      <c r="D485" s="63">
        <f t="shared" si="202"/>
        <v>45322</v>
      </c>
      <c r="E485" s="61">
        <f ca="1">IF(D485&lt;$B$1,VLOOKUP(D485,[1]DI!$A$4:$B$15000,2,FALSE),0)</f>
        <v>0.11650000000000001</v>
      </c>
      <c r="F485" s="14">
        <f t="shared" ca="1" si="187"/>
        <v>1.0004373900000001</v>
      </c>
      <c r="G485" s="92">
        <f t="shared" ca="1" si="188"/>
        <v>1.2592703251291899</v>
      </c>
      <c r="H485" s="92">
        <f t="shared" ca="1" si="189"/>
        <v>1.25267957092612</v>
      </c>
      <c r="I485" s="14">
        <f t="shared" ca="1" si="190"/>
        <v>1.00526132</v>
      </c>
      <c r="J485" s="13">
        <f t="shared" si="203"/>
        <v>3.3599999999999998E-2</v>
      </c>
      <c r="K485" s="29">
        <f t="shared" si="191"/>
        <v>45309</v>
      </c>
      <c r="L485" s="2">
        <f t="shared" si="192"/>
        <v>12</v>
      </c>
      <c r="M485" s="17">
        <f t="shared" si="193"/>
        <v>12</v>
      </c>
      <c r="N485" s="12">
        <f t="shared" si="194"/>
        <v>1.0015749460000001</v>
      </c>
      <c r="O485" s="12">
        <f t="shared" ca="1" si="195"/>
        <v>1.006844552</v>
      </c>
      <c r="P485" s="17">
        <f t="shared" si="196"/>
        <v>0</v>
      </c>
      <c r="Q485" s="14">
        <f t="shared" ca="1" si="197"/>
        <v>6.8445520000000002</v>
      </c>
      <c r="R485" s="20">
        <f t="shared" si="201"/>
        <v>0</v>
      </c>
      <c r="S485" s="14">
        <f t="shared" si="198"/>
        <v>0</v>
      </c>
      <c r="T485" s="4" t="str">
        <f t="shared" si="199"/>
        <v>J=</v>
      </c>
      <c r="U485" s="29">
        <f t="shared" si="200"/>
        <v>45341</v>
      </c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204"/>
        <v>45328</v>
      </c>
      <c r="B486" s="90">
        <f t="shared" ca="1" si="185"/>
        <v>1007.417052</v>
      </c>
      <c r="C486" s="14">
        <f t="shared" si="186"/>
        <v>1000</v>
      </c>
      <c r="D486" s="63">
        <f t="shared" si="202"/>
        <v>45323</v>
      </c>
      <c r="E486" s="61">
        <f ca="1">IF(D486&lt;$B$1,VLOOKUP(D486,[1]DI!$A$4:$B$15000,2,FALSE),0)</f>
        <v>0.1115</v>
      </c>
      <c r="F486" s="14">
        <f t="shared" ca="1" si="187"/>
        <v>1.00041957</v>
      </c>
      <c r="G486" s="92">
        <f t="shared" ca="1" si="188"/>
        <v>1.2598211173767</v>
      </c>
      <c r="H486" s="92">
        <f t="shared" ca="1" si="189"/>
        <v>1.25267957092612</v>
      </c>
      <c r="I486" s="14">
        <f t="shared" ca="1" si="190"/>
        <v>1.0057010200000001</v>
      </c>
      <c r="J486" s="13">
        <f t="shared" si="203"/>
        <v>3.3599999999999998E-2</v>
      </c>
      <c r="K486" s="29">
        <f t="shared" si="191"/>
        <v>45309</v>
      </c>
      <c r="L486" s="2">
        <f t="shared" si="192"/>
        <v>13</v>
      </c>
      <c r="M486" s="17">
        <f t="shared" si="193"/>
        <v>13</v>
      </c>
      <c r="N486" s="12">
        <f t="shared" si="194"/>
        <v>1.001706304</v>
      </c>
      <c r="O486" s="12">
        <f t="shared" ca="1" si="195"/>
        <v>1.0074170520000001</v>
      </c>
      <c r="P486" s="17">
        <f t="shared" si="196"/>
        <v>0</v>
      </c>
      <c r="Q486" s="14">
        <f t="shared" ca="1" si="197"/>
        <v>7.417052</v>
      </c>
      <c r="R486" s="20">
        <f t="shared" si="201"/>
        <v>0</v>
      </c>
      <c r="S486" s="14">
        <f t="shared" si="198"/>
        <v>0</v>
      </c>
      <c r="T486" s="4" t="str">
        <f t="shared" si="199"/>
        <v>J=</v>
      </c>
      <c r="U486" s="29">
        <f t="shared" si="200"/>
        <v>45341</v>
      </c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204"/>
        <v>45329</v>
      </c>
      <c r="B487" s="90">
        <f t="shared" ca="1" si="185"/>
        <v>1007.97190999</v>
      </c>
      <c r="C487" s="14">
        <f t="shared" si="186"/>
        <v>1000</v>
      </c>
      <c r="D487" s="63">
        <f t="shared" si="202"/>
        <v>45324</v>
      </c>
      <c r="E487" s="61">
        <f ca="1">IF(D487&lt;$B$1,VLOOKUP(D487,[1]DI!$A$4:$B$15000,2,FALSE),0)</f>
        <v>0.1115</v>
      </c>
      <c r="F487" s="14">
        <f t="shared" ca="1" si="187"/>
        <v>1.00041957</v>
      </c>
      <c r="G487" s="92">
        <f t="shared" ca="1" si="188"/>
        <v>1.2603497005229201</v>
      </c>
      <c r="H487" s="92">
        <f t="shared" ca="1" si="189"/>
        <v>1.25267957092612</v>
      </c>
      <c r="I487" s="14">
        <f t="shared" ca="1" si="190"/>
        <v>1.00612298</v>
      </c>
      <c r="J487" s="13">
        <f t="shared" si="203"/>
        <v>3.3599999999999998E-2</v>
      </c>
      <c r="K487" s="29">
        <f t="shared" si="191"/>
        <v>45309</v>
      </c>
      <c r="L487" s="2">
        <f t="shared" si="192"/>
        <v>14</v>
      </c>
      <c r="M487" s="17">
        <f t="shared" si="193"/>
        <v>14</v>
      </c>
      <c r="N487" s="12">
        <f t="shared" si="194"/>
        <v>1.001837678</v>
      </c>
      <c r="O487" s="12">
        <f t="shared" ca="1" si="195"/>
        <v>1.00797191</v>
      </c>
      <c r="P487" s="17">
        <f t="shared" si="196"/>
        <v>0</v>
      </c>
      <c r="Q487" s="14">
        <f t="shared" ca="1" si="197"/>
        <v>7.9719099900000003</v>
      </c>
      <c r="R487" s="20">
        <f t="shared" si="201"/>
        <v>0</v>
      </c>
      <c r="S487" s="14">
        <f t="shared" si="198"/>
        <v>0</v>
      </c>
      <c r="T487" s="4" t="str">
        <f t="shared" si="199"/>
        <v>J=</v>
      </c>
      <c r="U487" s="29">
        <f t="shared" si="200"/>
        <v>45341</v>
      </c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204"/>
        <v>45330</v>
      </c>
      <c r="B488" s="90">
        <f t="shared" ca="1" si="185"/>
        <v>1008.52707799</v>
      </c>
      <c r="C488" s="14">
        <f t="shared" si="186"/>
        <v>1000</v>
      </c>
      <c r="D488" s="63">
        <f t="shared" si="202"/>
        <v>45327</v>
      </c>
      <c r="E488" s="61">
        <f ca="1">IF(D488&lt;$B$1,VLOOKUP(D488,[1]DI!$A$4:$B$15000,2,FALSE),0)</f>
        <v>0.1115</v>
      </c>
      <c r="F488" s="14">
        <f t="shared" ca="1" si="187"/>
        <v>1.00041957</v>
      </c>
      <c r="G488" s="92">
        <f t="shared" ca="1" si="188"/>
        <v>1.2608785054467699</v>
      </c>
      <c r="H488" s="92">
        <f t="shared" ca="1" si="189"/>
        <v>1.25267957092612</v>
      </c>
      <c r="I488" s="14">
        <f t="shared" ca="1" si="190"/>
        <v>1.00654512</v>
      </c>
      <c r="J488" s="13">
        <f t="shared" si="203"/>
        <v>3.3599999999999998E-2</v>
      </c>
      <c r="K488" s="29">
        <f t="shared" si="191"/>
        <v>45309</v>
      </c>
      <c r="L488" s="2">
        <f t="shared" si="192"/>
        <v>15</v>
      </c>
      <c r="M488" s="17">
        <f t="shared" si="193"/>
        <v>15</v>
      </c>
      <c r="N488" s="12">
        <f t="shared" si="194"/>
        <v>1.0019690699999999</v>
      </c>
      <c r="O488" s="12">
        <f t="shared" ca="1" si="195"/>
        <v>1.008527078</v>
      </c>
      <c r="P488" s="17">
        <f t="shared" si="196"/>
        <v>0</v>
      </c>
      <c r="Q488" s="14">
        <f t="shared" ca="1" si="197"/>
        <v>8.5270779900000004</v>
      </c>
      <c r="R488" s="20">
        <f t="shared" si="201"/>
        <v>0</v>
      </c>
      <c r="S488" s="14">
        <f t="shared" si="198"/>
        <v>0</v>
      </c>
      <c r="T488" s="4" t="str">
        <f t="shared" si="199"/>
        <v>J=</v>
      </c>
      <c r="U488" s="29">
        <f t="shared" si="200"/>
        <v>45341</v>
      </c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204"/>
        <v>45331</v>
      </c>
      <c r="B489" s="90">
        <f t="shared" ca="1" si="185"/>
        <v>1009.08254399</v>
      </c>
      <c r="C489" s="14">
        <f t="shared" si="186"/>
        <v>1000</v>
      </c>
      <c r="D489" s="63">
        <f t="shared" si="202"/>
        <v>45328</v>
      </c>
      <c r="E489" s="61">
        <f ca="1">IF(D489&lt;$B$1,VLOOKUP(D489,[1]DI!$A$4:$B$15000,2,FALSE),0)</f>
        <v>0.1115</v>
      </c>
      <c r="F489" s="14">
        <f t="shared" ca="1" si="187"/>
        <v>1.00041957</v>
      </c>
      <c r="G489" s="92">
        <f t="shared" ca="1" si="188"/>
        <v>1.2614075322413001</v>
      </c>
      <c r="H489" s="92">
        <f t="shared" ca="1" si="189"/>
        <v>1.25267957092612</v>
      </c>
      <c r="I489" s="14">
        <f t="shared" ca="1" si="190"/>
        <v>1.00696743</v>
      </c>
      <c r="J489" s="13">
        <f t="shared" si="203"/>
        <v>3.3599999999999998E-2</v>
      </c>
      <c r="K489" s="29">
        <f t="shared" si="191"/>
        <v>45309</v>
      </c>
      <c r="L489" s="2">
        <f t="shared" si="192"/>
        <v>16</v>
      </c>
      <c r="M489" s="17">
        <f t="shared" si="193"/>
        <v>16</v>
      </c>
      <c r="N489" s="12">
        <f t="shared" si="194"/>
        <v>1.0021004790000001</v>
      </c>
      <c r="O489" s="12">
        <f t="shared" ca="1" si="195"/>
        <v>1.009082544</v>
      </c>
      <c r="P489" s="17">
        <f t="shared" si="196"/>
        <v>0</v>
      </c>
      <c r="Q489" s="14">
        <f t="shared" ca="1" si="197"/>
        <v>9.0825439899999996</v>
      </c>
      <c r="R489" s="20">
        <f t="shared" si="201"/>
        <v>0</v>
      </c>
      <c r="S489" s="14">
        <f t="shared" si="198"/>
        <v>0</v>
      </c>
      <c r="T489" s="4" t="str">
        <f t="shared" si="199"/>
        <v>J=</v>
      </c>
      <c r="U489" s="29">
        <f t="shared" si="200"/>
        <v>45341</v>
      </c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204"/>
        <v>45336</v>
      </c>
      <c r="B490" s="90">
        <f t="shared" ca="1" si="185"/>
        <v>1009.63833</v>
      </c>
      <c r="C490" s="14">
        <f t="shared" si="186"/>
        <v>1000</v>
      </c>
      <c r="D490" s="63">
        <f t="shared" si="202"/>
        <v>45329</v>
      </c>
      <c r="E490" s="61">
        <f ca="1">IF(D490&lt;$B$1,VLOOKUP(D490,[1]DI!$A$4:$B$15000,2,FALSE),0)</f>
        <v>0.1115</v>
      </c>
      <c r="F490" s="14">
        <f t="shared" ca="1" si="187"/>
        <v>1.00041957</v>
      </c>
      <c r="G490" s="92">
        <f t="shared" ca="1" si="188"/>
        <v>1.2619367809996</v>
      </c>
      <c r="H490" s="92">
        <f t="shared" ca="1" si="189"/>
        <v>1.25267957092612</v>
      </c>
      <c r="I490" s="14">
        <f t="shared" ca="1" si="190"/>
        <v>1.00738993</v>
      </c>
      <c r="J490" s="13">
        <f t="shared" si="203"/>
        <v>3.3599999999999998E-2</v>
      </c>
      <c r="K490" s="29">
        <f t="shared" si="191"/>
        <v>45309</v>
      </c>
      <c r="L490" s="2">
        <f t="shared" si="192"/>
        <v>17</v>
      </c>
      <c r="M490" s="17">
        <f t="shared" si="193"/>
        <v>17</v>
      </c>
      <c r="N490" s="12">
        <f t="shared" si="194"/>
        <v>1.002231906</v>
      </c>
      <c r="O490" s="12">
        <f t="shared" ca="1" si="195"/>
        <v>1.00963833</v>
      </c>
      <c r="P490" s="17">
        <f t="shared" si="196"/>
        <v>0</v>
      </c>
      <c r="Q490" s="14">
        <f t="shared" ca="1" si="197"/>
        <v>9.6383299999999998</v>
      </c>
      <c r="R490" s="20">
        <f t="shared" si="201"/>
        <v>0</v>
      </c>
      <c r="S490" s="14">
        <f t="shared" si="198"/>
        <v>0</v>
      </c>
      <c r="T490" s="4" t="str">
        <f t="shared" si="199"/>
        <v>J=</v>
      </c>
      <c r="U490" s="29">
        <f t="shared" si="200"/>
        <v>45341</v>
      </c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204"/>
        <v>45337</v>
      </c>
      <c r="B491" s="90">
        <f t="shared" ca="1" si="185"/>
        <v>1010.1944130000001</v>
      </c>
      <c r="C491" s="14">
        <f t="shared" si="186"/>
        <v>1000</v>
      </c>
      <c r="D491" s="63">
        <f t="shared" si="202"/>
        <v>45330</v>
      </c>
      <c r="E491" s="61">
        <f ca="1">IF(D491&lt;$B$1,VLOOKUP(D491,[1]DI!$A$4:$B$15000,2,FALSE),0)</f>
        <v>0.1115</v>
      </c>
      <c r="F491" s="14">
        <f t="shared" ca="1" si="187"/>
        <v>1.00041957</v>
      </c>
      <c r="G491" s="92">
        <f t="shared" ca="1" si="188"/>
        <v>1.2624662518148</v>
      </c>
      <c r="H491" s="92">
        <f t="shared" ca="1" si="189"/>
        <v>1.25267957092612</v>
      </c>
      <c r="I491" s="14">
        <f t="shared" ca="1" si="190"/>
        <v>1.0078126000000001</v>
      </c>
      <c r="J491" s="13">
        <f t="shared" si="203"/>
        <v>3.3599999999999998E-2</v>
      </c>
      <c r="K491" s="29">
        <f t="shared" si="191"/>
        <v>45309</v>
      </c>
      <c r="L491" s="2">
        <f t="shared" si="192"/>
        <v>18</v>
      </c>
      <c r="M491" s="17">
        <f t="shared" si="193"/>
        <v>18</v>
      </c>
      <c r="N491" s="12">
        <f t="shared" si="194"/>
        <v>1.0023633489999999</v>
      </c>
      <c r="O491" s="12">
        <f t="shared" ca="1" si="195"/>
        <v>1.010194413</v>
      </c>
      <c r="P491" s="17">
        <f t="shared" si="196"/>
        <v>0</v>
      </c>
      <c r="Q491" s="14">
        <f t="shared" ca="1" si="197"/>
        <v>10.194413000000001</v>
      </c>
      <c r="R491" s="20">
        <f t="shared" si="201"/>
        <v>0</v>
      </c>
      <c r="S491" s="14">
        <f t="shared" si="198"/>
        <v>0</v>
      </c>
      <c r="T491" s="4" t="str">
        <f t="shared" si="199"/>
        <v>J=</v>
      </c>
      <c r="U491" s="29">
        <f t="shared" si="200"/>
        <v>45341</v>
      </c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204"/>
        <v>45338</v>
      </c>
      <c r="B492" s="90">
        <f t="shared" ca="1" si="185"/>
        <v>1010.75080599</v>
      </c>
      <c r="C492" s="14">
        <f t="shared" si="186"/>
        <v>1000</v>
      </c>
      <c r="D492" s="63">
        <f t="shared" si="202"/>
        <v>45331</v>
      </c>
      <c r="E492" s="61">
        <f ca="1">IF(D492&lt;$B$1,VLOOKUP(D492,[1]DI!$A$4:$B$15000,2,FALSE),0)</f>
        <v>0.1115</v>
      </c>
      <c r="F492" s="14">
        <f t="shared" ca="1" si="187"/>
        <v>1.00041957</v>
      </c>
      <c r="G492" s="92">
        <f t="shared" ca="1" si="188"/>
        <v>1.26299594478007</v>
      </c>
      <c r="H492" s="92">
        <f t="shared" ca="1" si="189"/>
        <v>1.25267957092612</v>
      </c>
      <c r="I492" s="14">
        <f t="shared" ca="1" si="190"/>
        <v>1.0082354499999999</v>
      </c>
      <c r="J492" s="13">
        <f t="shared" si="203"/>
        <v>3.3599999999999998E-2</v>
      </c>
      <c r="K492" s="29">
        <f t="shared" si="191"/>
        <v>45309</v>
      </c>
      <c r="L492" s="2">
        <f t="shared" si="192"/>
        <v>19</v>
      </c>
      <c r="M492" s="17">
        <f t="shared" si="193"/>
        <v>19</v>
      </c>
      <c r="N492" s="12">
        <f t="shared" si="194"/>
        <v>1.00249481</v>
      </c>
      <c r="O492" s="12">
        <f t="shared" ca="1" si="195"/>
        <v>1.0107508059999999</v>
      </c>
      <c r="P492" s="17">
        <f t="shared" si="196"/>
        <v>0</v>
      </c>
      <c r="Q492" s="14">
        <f t="shared" ca="1" si="197"/>
        <v>10.75080599</v>
      </c>
      <c r="R492" s="20">
        <f t="shared" si="201"/>
        <v>0</v>
      </c>
      <c r="S492" s="14">
        <f t="shared" si="198"/>
        <v>0</v>
      </c>
      <c r="T492" s="4" t="str">
        <f t="shared" si="199"/>
        <v>J=</v>
      </c>
      <c r="U492" s="29">
        <f t="shared" si="200"/>
        <v>45341</v>
      </c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204"/>
        <v>45341</v>
      </c>
      <c r="B493" s="90">
        <f t="shared" ca="1" si="185"/>
        <v>1011.307498</v>
      </c>
      <c r="C493" s="14">
        <f t="shared" si="186"/>
        <v>1000</v>
      </c>
      <c r="D493" s="63">
        <f t="shared" si="202"/>
        <v>45336</v>
      </c>
      <c r="E493" s="61">
        <f ca="1">IF(D493&lt;$B$1,VLOOKUP(D493,[1]DI!$A$4:$B$15000,2,FALSE),0)</f>
        <v>0.1115</v>
      </c>
      <c r="F493" s="14">
        <f t="shared" ca="1" si="187"/>
        <v>1.00041957</v>
      </c>
      <c r="G493" s="92">
        <f t="shared" ca="1" si="188"/>
        <v>1.2635258599886201</v>
      </c>
      <c r="H493" s="92">
        <f t="shared" ca="1" si="189"/>
        <v>1.25267957092612</v>
      </c>
      <c r="I493" s="14">
        <f t="shared" ca="1" si="190"/>
        <v>1.0086584700000001</v>
      </c>
      <c r="J493" s="13">
        <f t="shared" si="203"/>
        <v>3.3599999999999998E-2</v>
      </c>
      <c r="K493" s="29">
        <f t="shared" si="191"/>
        <v>45309</v>
      </c>
      <c r="L493" s="2">
        <f t="shared" si="192"/>
        <v>20</v>
      </c>
      <c r="M493" s="17">
        <f t="shared" si="193"/>
        <v>20</v>
      </c>
      <c r="N493" s="12">
        <f t="shared" si="194"/>
        <v>1.0026262880000001</v>
      </c>
      <c r="O493" s="12">
        <f t="shared" ca="1" si="195"/>
        <v>1.0113074980000001</v>
      </c>
      <c r="P493" s="17">
        <f t="shared" si="196"/>
        <v>23</v>
      </c>
      <c r="Q493" s="14">
        <f t="shared" ca="1" si="197"/>
        <v>11.307498000000001</v>
      </c>
      <c r="R493" s="20">
        <f t="shared" si="201"/>
        <v>0</v>
      </c>
      <c r="S493" s="14">
        <f t="shared" si="198"/>
        <v>0</v>
      </c>
      <c r="T493" s="4" t="str">
        <f t="shared" si="199"/>
        <v>J=</v>
      </c>
      <c r="U493" s="29">
        <f t="shared" si="200"/>
        <v>45341</v>
      </c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204"/>
        <v>45342</v>
      </c>
      <c r="B494" s="90">
        <f t="shared" ca="1" si="185"/>
        <v>1000.550776</v>
      </c>
      <c r="C494" s="14">
        <f t="shared" si="186"/>
        <v>1000</v>
      </c>
      <c r="D494" s="63">
        <f t="shared" si="202"/>
        <v>45337</v>
      </c>
      <c r="E494" s="61">
        <f ca="1">IF(D494&lt;$B$1,VLOOKUP(D494,[1]DI!$A$4:$B$15000,2,FALSE),0)</f>
        <v>0.1115</v>
      </c>
      <c r="F494" s="14">
        <f t="shared" ca="1" si="187"/>
        <v>1.00041957</v>
      </c>
      <c r="G494" s="92">
        <f t="shared" ca="1" si="188"/>
        <v>1.2640559975337</v>
      </c>
      <c r="H494" s="92">
        <f t="shared" ca="1" si="189"/>
        <v>1.2635258599886201</v>
      </c>
      <c r="I494" s="14">
        <f t="shared" ca="1" si="190"/>
        <v>1.00041957</v>
      </c>
      <c r="J494" s="13">
        <f t="shared" si="203"/>
        <v>3.3599999999999998E-2</v>
      </c>
      <c r="K494" s="29">
        <f t="shared" si="191"/>
        <v>45341</v>
      </c>
      <c r="L494" s="2">
        <f t="shared" si="192"/>
        <v>1</v>
      </c>
      <c r="M494" s="17">
        <f t="shared" si="193"/>
        <v>1</v>
      </c>
      <c r="N494" s="12">
        <f t="shared" si="194"/>
        <v>1.0001311509999999</v>
      </c>
      <c r="O494" s="12">
        <f t="shared" ca="1" si="195"/>
        <v>1.0005507760000001</v>
      </c>
      <c r="P494" s="17">
        <f t="shared" si="196"/>
        <v>0</v>
      </c>
      <c r="Q494" s="14">
        <f t="shared" ca="1" si="197"/>
        <v>0.55077600000000004</v>
      </c>
      <c r="R494" s="20">
        <f t="shared" si="201"/>
        <v>0</v>
      </c>
      <c r="S494" s="14">
        <f t="shared" si="198"/>
        <v>0</v>
      </c>
      <c r="T494" s="4" t="str">
        <f t="shared" si="199"/>
        <v>J=</v>
      </c>
      <c r="U494" s="29">
        <f t="shared" si="200"/>
        <v>45369</v>
      </c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204"/>
        <v>45343</v>
      </c>
      <c r="B495" s="90">
        <f t="shared" ca="1" si="185"/>
        <v>1001.101859</v>
      </c>
      <c r="C495" s="14">
        <f t="shared" si="186"/>
        <v>1000</v>
      </c>
      <c r="D495" s="63">
        <f t="shared" si="202"/>
        <v>45338</v>
      </c>
      <c r="E495" s="61">
        <f ca="1">IF(D495&lt;$B$1,VLOOKUP(D495,[1]DI!$A$4:$B$15000,2,FALSE),0)</f>
        <v>0.1115</v>
      </c>
      <c r="F495" s="14">
        <f t="shared" ca="1" si="187"/>
        <v>1.00041957</v>
      </c>
      <c r="G495" s="92">
        <f t="shared" ca="1" si="188"/>
        <v>1.2645863575085901</v>
      </c>
      <c r="H495" s="92">
        <f t="shared" ca="1" si="189"/>
        <v>1.2635258599886201</v>
      </c>
      <c r="I495" s="14">
        <f t="shared" ca="1" si="190"/>
        <v>1.0008393200000001</v>
      </c>
      <c r="J495" s="13">
        <f t="shared" si="203"/>
        <v>3.3599999999999998E-2</v>
      </c>
      <c r="K495" s="29">
        <f t="shared" si="191"/>
        <v>45341</v>
      </c>
      <c r="L495" s="2">
        <f t="shared" si="192"/>
        <v>2</v>
      </c>
      <c r="M495" s="17">
        <f t="shared" si="193"/>
        <v>2</v>
      </c>
      <c r="N495" s="12">
        <f t="shared" si="194"/>
        <v>1.000262319</v>
      </c>
      <c r="O495" s="12">
        <f t="shared" ca="1" si="195"/>
        <v>1.001101859</v>
      </c>
      <c r="P495" s="17">
        <f t="shared" si="196"/>
        <v>0</v>
      </c>
      <c r="Q495" s="14">
        <f t="shared" ca="1" si="197"/>
        <v>1.1018589999999999</v>
      </c>
      <c r="R495" s="20">
        <f t="shared" si="201"/>
        <v>0</v>
      </c>
      <c r="S495" s="14">
        <f t="shared" si="198"/>
        <v>0</v>
      </c>
      <c r="T495" s="4" t="str">
        <f t="shared" si="199"/>
        <v>J=</v>
      </c>
      <c r="U495" s="29">
        <f t="shared" si="200"/>
        <v>45369</v>
      </c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204"/>
        <v>45344</v>
      </c>
      <c r="B496" s="90">
        <f t="shared" ca="1" si="185"/>
        <v>1001.65324</v>
      </c>
      <c r="C496" s="14">
        <f t="shared" si="186"/>
        <v>1000</v>
      </c>
      <c r="D496" s="63">
        <f t="shared" si="202"/>
        <v>45341</v>
      </c>
      <c r="E496" s="61">
        <f ca="1">IF(D496&lt;$B$1,VLOOKUP(D496,[1]DI!$A$4:$B$15000,2,FALSE),0)</f>
        <v>0.1115</v>
      </c>
      <c r="F496" s="14">
        <f t="shared" ca="1" si="187"/>
        <v>1.00041957</v>
      </c>
      <c r="G496" s="92">
        <f t="shared" ca="1" si="188"/>
        <v>1.26511694000661</v>
      </c>
      <c r="H496" s="92">
        <f t="shared" ca="1" si="189"/>
        <v>1.2635258599886201</v>
      </c>
      <c r="I496" s="14">
        <f t="shared" ca="1" si="190"/>
        <v>1.00125924</v>
      </c>
      <c r="J496" s="13">
        <f t="shared" si="203"/>
        <v>3.3599999999999998E-2</v>
      </c>
      <c r="K496" s="29">
        <f t="shared" si="191"/>
        <v>45341</v>
      </c>
      <c r="L496" s="2">
        <f t="shared" si="192"/>
        <v>3</v>
      </c>
      <c r="M496" s="17">
        <f t="shared" si="193"/>
        <v>3</v>
      </c>
      <c r="N496" s="12">
        <f t="shared" si="194"/>
        <v>1.000393504</v>
      </c>
      <c r="O496" s="12">
        <f t="shared" ca="1" si="195"/>
        <v>1.00165324</v>
      </c>
      <c r="P496" s="17">
        <f t="shared" si="196"/>
        <v>0</v>
      </c>
      <c r="Q496" s="14">
        <f t="shared" ca="1" si="197"/>
        <v>1.65324</v>
      </c>
      <c r="R496" s="20">
        <f t="shared" si="201"/>
        <v>0</v>
      </c>
      <c r="S496" s="14">
        <f t="shared" si="198"/>
        <v>0</v>
      </c>
      <c r="T496" s="4" t="str">
        <f t="shared" si="199"/>
        <v>J=</v>
      </c>
      <c r="U496" s="29">
        <f t="shared" si="200"/>
        <v>45369</v>
      </c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204"/>
        <v>45345</v>
      </c>
      <c r="B497" s="90">
        <f t="shared" ca="1" si="185"/>
        <v>1002.204928</v>
      </c>
      <c r="C497" s="14">
        <f t="shared" si="186"/>
        <v>1000</v>
      </c>
      <c r="D497" s="63">
        <f t="shared" si="202"/>
        <v>45342</v>
      </c>
      <c r="E497" s="61">
        <f ca="1">IF(D497&lt;$B$1,VLOOKUP(D497,[1]DI!$A$4:$B$15000,2,FALSE),0)</f>
        <v>0.1115</v>
      </c>
      <c r="F497" s="14">
        <f t="shared" ca="1" si="187"/>
        <v>1.00041957</v>
      </c>
      <c r="G497" s="92">
        <f t="shared" ca="1" si="188"/>
        <v>1.2656477451211301</v>
      </c>
      <c r="H497" s="92">
        <f t="shared" ca="1" si="189"/>
        <v>1.2635258599886201</v>
      </c>
      <c r="I497" s="14">
        <f t="shared" ca="1" si="190"/>
        <v>1.0016793399999999</v>
      </c>
      <c r="J497" s="13">
        <f t="shared" si="203"/>
        <v>3.3599999999999998E-2</v>
      </c>
      <c r="K497" s="29">
        <f t="shared" si="191"/>
        <v>45341</v>
      </c>
      <c r="L497" s="2">
        <f t="shared" si="192"/>
        <v>4</v>
      </c>
      <c r="M497" s="17">
        <f t="shared" si="193"/>
        <v>4</v>
      </c>
      <c r="N497" s="12">
        <f t="shared" si="194"/>
        <v>1.0005247070000001</v>
      </c>
      <c r="O497" s="12">
        <f t="shared" ca="1" si="195"/>
        <v>1.0022049280000001</v>
      </c>
      <c r="P497" s="17">
        <f t="shared" si="196"/>
        <v>0</v>
      </c>
      <c r="Q497" s="14">
        <f t="shared" ca="1" si="197"/>
        <v>2.2049280000000002</v>
      </c>
      <c r="R497" s="20">
        <f t="shared" si="201"/>
        <v>0</v>
      </c>
      <c r="S497" s="14">
        <f t="shared" si="198"/>
        <v>0</v>
      </c>
      <c r="T497" s="4" t="str">
        <f t="shared" si="199"/>
        <v>J=</v>
      </c>
      <c r="U497" s="29">
        <f t="shared" si="200"/>
        <v>45369</v>
      </c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204"/>
        <v>45348</v>
      </c>
      <c r="B498" s="90">
        <f t="shared" ca="1" si="185"/>
        <v>1002.7569130000001</v>
      </c>
      <c r="C498" s="14">
        <f t="shared" si="186"/>
        <v>1000</v>
      </c>
      <c r="D498" s="63">
        <f t="shared" si="202"/>
        <v>45343</v>
      </c>
      <c r="E498" s="61">
        <f ca="1">IF(D498&lt;$B$1,VLOOKUP(D498,[1]DI!$A$4:$B$15000,2,FALSE),0)</f>
        <v>0.1115</v>
      </c>
      <c r="F498" s="14">
        <f t="shared" ca="1" si="187"/>
        <v>1.00041957</v>
      </c>
      <c r="G498" s="92">
        <f t="shared" ca="1" si="188"/>
        <v>1.26617877294555</v>
      </c>
      <c r="H498" s="92">
        <f t="shared" ca="1" si="189"/>
        <v>1.2635258599886201</v>
      </c>
      <c r="I498" s="14">
        <f t="shared" ca="1" si="190"/>
        <v>1.0020996099999999</v>
      </c>
      <c r="J498" s="13">
        <f t="shared" si="203"/>
        <v>3.3599999999999998E-2</v>
      </c>
      <c r="K498" s="29">
        <f t="shared" si="191"/>
        <v>45341</v>
      </c>
      <c r="L498" s="2">
        <f t="shared" si="192"/>
        <v>5</v>
      </c>
      <c r="M498" s="17">
        <f t="shared" si="193"/>
        <v>5</v>
      </c>
      <c r="N498" s="12">
        <f t="shared" si="194"/>
        <v>1.0006559260000001</v>
      </c>
      <c r="O498" s="12">
        <f t="shared" ca="1" si="195"/>
        <v>1.002756913</v>
      </c>
      <c r="P498" s="17">
        <f t="shared" si="196"/>
        <v>0</v>
      </c>
      <c r="Q498" s="14">
        <f t="shared" ca="1" si="197"/>
        <v>2.7569129999999999</v>
      </c>
      <c r="R498" s="20">
        <f t="shared" si="201"/>
        <v>0</v>
      </c>
      <c r="S498" s="14">
        <f t="shared" si="198"/>
        <v>0</v>
      </c>
      <c r="T498" s="4" t="str">
        <f t="shared" si="199"/>
        <v>J=</v>
      </c>
      <c r="U498" s="29">
        <f t="shared" si="200"/>
        <v>45369</v>
      </c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204"/>
        <v>45349</v>
      </c>
      <c r="B499" s="90">
        <f t="shared" ca="1" si="185"/>
        <v>1003.309207</v>
      </c>
      <c r="C499" s="14">
        <f t="shared" si="186"/>
        <v>1000</v>
      </c>
      <c r="D499" s="63">
        <f t="shared" si="202"/>
        <v>45344</v>
      </c>
      <c r="E499" s="61">
        <f ca="1">IF(D499&lt;$B$1,VLOOKUP(D499,[1]DI!$A$4:$B$15000,2,FALSE),0)</f>
        <v>0.1115</v>
      </c>
      <c r="F499" s="14">
        <f t="shared" ca="1" si="187"/>
        <v>1.00041957</v>
      </c>
      <c r="G499" s="92">
        <f t="shared" ca="1" si="188"/>
        <v>1.26671002357331</v>
      </c>
      <c r="H499" s="92">
        <f t="shared" ca="1" si="189"/>
        <v>1.2635258599886201</v>
      </c>
      <c r="I499" s="14">
        <f t="shared" ca="1" si="190"/>
        <v>1.0025200599999999</v>
      </c>
      <c r="J499" s="13">
        <f t="shared" si="203"/>
        <v>3.3599999999999998E-2</v>
      </c>
      <c r="K499" s="29">
        <f t="shared" si="191"/>
        <v>45341</v>
      </c>
      <c r="L499" s="2">
        <f t="shared" si="192"/>
        <v>6</v>
      </c>
      <c r="M499" s="17">
        <f t="shared" si="193"/>
        <v>6</v>
      </c>
      <c r="N499" s="12">
        <f t="shared" si="194"/>
        <v>1.000787163</v>
      </c>
      <c r="O499" s="12">
        <f t="shared" ca="1" si="195"/>
        <v>1.003309207</v>
      </c>
      <c r="P499" s="17">
        <f t="shared" si="196"/>
        <v>0</v>
      </c>
      <c r="Q499" s="14">
        <f t="shared" ca="1" si="197"/>
        <v>3.3092069999999998</v>
      </c>
      <c r="R499" s="20">
        <f t="shared" si="201"/>
        <v>0</v>
      </c>
      <c r="S499" s="14">
        <f t="shared" si="198"/>
        <v>0</v>
      </c>
      <c r="T499" s="4" t="str">
        <f t="shared" si="199"/>
        <v>J=</v>
      </c>
      <c r="U499" s="29">
        <f t="shared" si="200"/>
        <v>45369</v>
      </c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204"/>
        <v>45350</v>
      </c>
      <c r="B500" s="90">
        <f t="shared" ca="1" si="185"/>
        <v>1003.86180799</v>
      </c>
      <c r="C500" s="14">
        <f t="shared" si="186"/>
        <v>1000</v>
      </c>
      <c r="D500" s="63">
        <f t="shared" si="202"/>
        <v>45345</v>
      </c>
      <c r="E500" s="61">
        <f ca="1">IF(D500&lt;$B$1,VLOOKUP(D500,[1]DI!$A$4:$B$15000,2,FALSE),0)</f>
        <v>0.1115</v>
      </c>
      <c r="F500" s="14">
        <f t="shared" ca="1" si="187"/>
        <v>1.00041957</v>
      </c>
      <c r="G500" s="92">
        <f t="shared" ca="1" si="188"/>
        <v>1.2672414970979</v>
      </c>
      <c r="H500" s="92">
        <f t="shared" ca="1" si="189"/>
        <v>1.2635258599886201</v>
      </c>
      <c r="I500" s="14">
        <f t="shared" ca="1" si="190"/>
        <v>1.00294069</v>
      </c>
      <c r="J500" s="13">
        <f t="shared" si="203"/>
        <v>3.3599999999999998E-2</v>
      </c>
      <c r="K500" s="29">
        <f t="shared" si="191"/>
        <v>45341</v>
      </c>
      <c r="L500" s="2">
        <f t="shared" si="192"/>
        <v>7</v>
      </c>
      <c r="M500" s="17">
        <f t="shared" si="193"/>
        <v>7</v>
      </c>
      <c r="N500" s="12">
        <f t="shared" si="194"/>
        <v>1.0009184170000001</v>
      </c>
      <c r="O500" s="12">
        <f t="shared" ca="1" si="195"/>
        <v>1.0038618079999999</v>
      </c>
      <c r="P500" s="17">
        <f t="shared" si="196"/>
        <v>0</v>
      </c>
      <c r="Q500" s="14">
        <f t="shared" ca="1" si="197"/>
        <v>3.86180799</v>
      </c>
      <c r="R500" s="20">
        <f t="shared" si="201"/>
        <v>0</v>
      </c>
      <c r="S500" s="14">
        <f t="shared" si="198"/>
        <v>0</v>
      </c>
      <c r="T500" s="4" t="str">
        <f t="shared" si="199"/>
        <v>J=</v>
      </c>
      <c r="U500" s="29">
        <f t="shared" si="200"/>
        <v>45369</v>
      </c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204"/>
        <v>45351</v>
      </c>
      <c r="B501" s="90">
        <f t="shared" ca="1" si="185"/>
        <v>1004.414708</v>
      </c>
      <c r="C501" s="14">
        <f t="shared" si="186"/>
        <v>1000</v>
      </c>
      <c r="D501" s="63">
        <f t="shared" si="202"/>
        <v>45348</v>
      </c>
      <c r="E501" s="61">
        <f ca="1">IF(D501&lt;$B$1,VLOOKUP(D501,[1]DI!$A$4:$B$15000,2,FALSE),0)</f>
        <v>0.1115</v>
      </c>
      <c r="F501" s="14">
        <f t="shared" ca="1" si="187"/>
        <v>1.00041957</v>
      </c>
      <c r="G501" s="92">
        <f t="shared" ca="1" si="188"/>
        <v>1.26777319361284</v>
      </c>
      <c r="H501" s="92">
        <f t="shared" ca="1" si="189"/>
        <v>1.2635258599886201</v>
      </c>
      <c r="I501" s="14">
        <f t="shared" ca="1" si="190"/>
        <v>1.0033614900000001</v>
      </c>
      <c r="J501" s="13">
        <f t="shared" si="203"/>
        <v>3.3599999999999998E-2</v>
      </c>
      <c r="K501" s="29">
        <f t="shared" si="191"/>
        <v>45341</v>
      </c>
      <c r="L501" s="2">
        <f t="shared" si="192"/>
        <v>8</v>
      </c>
      <c r="M501" s="17">
        <f t="shared" si="193"/>
        <v>8</v>
      </c>
      <c r="N501" s="12">
        <f t="shared" si="194"/>
        <v>1.001049689</v>
      </c>
      <c r="O501" s="12">
        <f t="shared" ca="1" si="195"/>
        <v>1.0044147080000001</v>
      </c>
      <c r="P501" s="17">
        <f t="shared" si="196"/>
        <v>0</v>
      </c>
      <c r="Q501" s="14">
        <f t="shared" ca="1" si="197"/>
        <v>4.4147080000000001</v>
      </c>
      <c r="R501" s="20">
        <f t="shared" si="201"/>
        <v>0</v>
      </c>
      <c r="S501" s="14">
        <f t="shared" si="198"/>
        <v>0</v>
      </c>
      <c r="T501" s="4" t="str">
        <f t="shared" si="199"/>
        <v>J=</v>
      </c>
      <c r="U501" s="29">
        <f t="shared" si="200"/>
        <v>45369</v>
      </c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204"/>
        <v>45352</v>
      </c>
      <c r="B502" s="90">
        <f t="shared" ca="1" si="185"/>
        <v>1004.967914</v>
      </c>
      <c r="C502" s="14">
        <f t="shared" si="186"/>
        <v>1000</v>
      </c>
      <c r="D502" s="63">
        <f t="shared" si="202"/>
        <v>45349</v>
      </c>
      <c r="E502" s="61">
        <f ca="1">IF(D502&lt;$B$1,VLOOKUP(D502,[1]DI!$A$4:$B$15000,2,FALSE),0)</f>
        <v>0.1115</v>
      </c>
      <c r="F502" s="14">
        <f t="shared" ca="1" si="187"/>
        <v>1.00041957</v>
      </c>
      <c r="G502" s="92">
        <f t="shared" ca="1" si="188"/>
        <v>1.26830511321168</v>
      </c>
      <c r="H502" s="92">
        <f t="shared" ca="1" si="189"/>
        <v>1.2635258599886201</v>
      </c>
      <c r="I502" s="14">
        <f t="shared" ca="1" si="190"/>
        <v>1.00378247</v>
      </c>
      <c r="J502" s="13">
        <f t="shared" si="203"/>
        <v>3.3599999999999998E-2</v>
      </c>
      <c r="K502" s="29">
        <f t="shared" si="191"/>
        <v>45341</v>
      </c>
      <c r="L502" s="2">
        <f t="shared" si="192"/>
        <v>9</v>
      </c>
      <c r="M502" s="17">
        <f t="shared" si="193"/>
        <v>9</v>
      </c>
      <c r="N502" s="12">
        <f t="shared" si="194"/>
        <v>1.001180977</v>
      </c>
      <c r="O502" s="12">
        <f t="shared" ca="1" si="195"/>
        <v>1.0049679140000001</v>
      </c>
      <c r="P502" s="17">
        <f t="shared" si="196"/>
        <v>0</v>
      </c>
      <c r="Q502" s="14">
        <f t="shared" ca="1" si="197"/>
        <v>4.9679140000000004</v>
      </c>
      <c r="R502" s="20">
        <f t="shared" si="201"/>
        <v>0</v>
      </c>
      <c r="S502" s="14">
        <f t="shared" si="198"/>
        <v>0</v>
      </c>
      <c r="T502" s="4" t="str">
        <f t="shared" si="199"/>
        <v>J=</v>
      </c>
      <c r="U502" s="29">
        <f t="shared" si="200"/>
        <v>45369</v>
      </c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204"/>
        <v>45355</v>
      </c>
      <c r="B503" s="90">
        <f t="shared" ca="1" si="185"/>
        <v>1005.521429</v>
      </c>
      <c r="C503" s="14">
        <f t="shared" si="186"/>
        <v>1000</v>
      </c>
      <c r="D503" s="63">
        <f t="shared" si="202"/>
        <v>45350</v>
      </c>
      <c r="E503" s="61">
        <f ca="1">IF(D503&lt;$B$1,VLOOKUP(D503,[1]DI!$A$4:$B$15000,2,FALSE),0)</f>
        <v>0.1115</v>
      </c>
      <c r="F503" s="14">
        <f t="shared" ca="1" si="187"/>
        <v>1.00041957</v>
      </c>
      <c r="G503" s="92">
        <f t="shared" ca="1" si="188"/>
        <v>1.2688372559880301</v>
      </c>
      <c r="H503" s="92">
        <f t="shared" ca="1" si="189"/>
        <v>1.2635258599886201</v>
      </c>
      <c r="I503" s="14">
        <f t="shared" ca="1" si="190"/>
        <v>1.0042036299999999</v>
      </c>
      <c r="J503" s="13">
        <f t="shared" si="203"/>
        <v>3.3599999999999998E-2</v>
      </c>
      <c r="K503" s="29">
        <f t="shared" si="191"/>
        <v>45341</v>
      </c>
      <c r="L503" s="2">
        <f t="shared" si="192"/>
        <v>10</v>
      </c>
      <c r="M503" s="17">
        <f t="shared" si="193"/>
        <v>10</v>
      </c>
      <c r="N503" s="12">
        <f t="shared" si="194"/>
        <v>1.0013122830000001</v>
      </c>
      <c r="O503" s="12">
        <f t="shared" ca="1" si="195"/>
        <v>1.0055214290000001</v>
      </c>
      <c r="P503" s="17">
        <f t="shared" si="196"/>
        <v>0</v>
      </c>
      <c r="Q503" s="14">
        <f t="shared" ca="1" si="197"/>
        <v>5.5214290000000004</v>
      </c>
      <c r="R503" s="20">
        <f t="shared" si="201"/>
        <v>0</v>
      </c>
      <c r="S503" s="14">
        <f t="shared" si="198"/>
        <v>0</v>
      </c>
      <c r="T503" s="4" t="str">
        <f t="shared" si="199"/>
        <v>J=</v>
      </c>
      <c r="U503" s="29">
        <f t="shared" si="200"/>
        <v>45369</v>
      </c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204"/>
        <v>45356</v>
      </c>
      <c r="B504" s="90">
        <f t="shared" ca="1" si="185"/>
        <v>1006.07524299</v>
      </c>
      <c r="C504" s="14">
        <f t="shared" si="186"/>
        <v>1000</v>
      </c>
      <c r="D504" s="63">
        <f t="shared" si="202"/>
        <v>45351</v>
      </c>
      <c r="E504" s="61">
        <f ca="1">IF(D504&lt;$B$1,VLOOKUP(D504,[1]DI!$A$4:$B$15000,2,FALSE),0)</f>
        <v>0.1115</v>
      </c>
      <c r="F504" s="14">
        <f t="shared" ca="1" si="187"/>
        <v>1.00041957</v>
      </c>
      <c r="G504" s="92">
        <f t="shared" ca="1" si="188"/>
        <v>1.2693696220355299</v>
      </c>
      <c r="H504" s="92">
        <f t="shared" ca="1" si="189"/>
        <v>1.2635258599886201</v>
      </c>
      <c r="I504" s="14">
        <f t="shared" ca="1" si="190"/>
        <v>1.0046249599999999</v>
      </c>
      <c r="J504" s="13">
        <f t="shared" si="203"/>
        <v>3.3599999999999998E-2</v>
      </c>
      <c r="K504" s="29">
        <f t="shared" si="191"/>
        <v>45341</v>
      </c>
      <c r="L504" s="2">
        <f t="shared" si="192"/>
        <v>11</v>
      </c>
      <c r="M504" s="17">
        <f t="shared" si="193"/>
        <v>11</v>
      </c>
      <c r="N504" s="12">
        <f t="shared" si="194"/>
        <v>1.001443606</v>
      </c>
      <c r="O504" s="12">
        <f t="shared" ca="1" si="195"/>
        <v>1.006075243</v>
      </c>
      <c r="P504" s="17">
        <f t="shared" si="196"/>
        <v>0</v>
      </c>
      <c r="Q504" s="14">
        <f t="shared" ca="1" si="197"/>
        <v>6.0752429899999996</v>
      </c>
      <c r="R504" s="20">
        <f t="shared" si="201"/>
        <v>0</v>
      </c>
      <c r="S504" s="14">
        <f t="shared" si="198"/>
        <v>0</v>
      </c>
      <c r="T504" s="4" t="str">
        <f t="shared" si="199"/>
        <v>J=</v>
      </c>
      <c r="U504" s="29">
        <f t="shared" si="200"/>
        <v>45369</v>
      </c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204"/>
        <v>45357</v>
      </c>
      <c r="B505" s="90">
        <f t="shared" ca="1" si="185"/>
        <v>1006.62936399</v>
      </c>
      <c r="C505" s="14">
        <f t="shared" si="186"/>
        <v>1000</v>
      </c>
      <c r="D505" s="63">
        <f t="shared" si="202"/>
        <v>45352</v>
      </c>
      <c r="E505" s="61">
        <f ca="1">IF(D505&lt;$B$1,VLOOKUP(D505,[1]DI!$A$4:$B$15000,2,FALSE),0)</f>
        <v>0.1115</v>
      </c>
      <c r="F505" s="14">
        <f t="shared" ca="1" si="187"/>
        <v>1.00041957</v>
      </c>
      <c r="G505" s="92">
        <f t="shared" ca="1" si="188"/>
        <v>1.26990221144785</v>
      </c>
      <c r="H505" s="92">
        <f t="shared" ca="1" si="189"/>
        <v>1.2635258599886201</v>
      </c>
      <c r="I505" s="14">
        <f t="shared" ca="1" si="190"/>
        <v>1.0050464699999999</v>
      </c>
      <c r="J505" s="13">
        <f t="shared" si="203"/>
        <v>3.3599999999999998E-2</v>
      </c>
      <c r="K505" s="29">
        <f t="shared" si="191"/>
        <v>45341</v>
      </c>
      <c r="L505" s="2">
        <f t="shared" si="192"/>
        <v>12</v>
      </c>
      <c r="M505" s="17">
        <f t="shared" si="193"/>
        <v>12</v>
      </c>
      <c r="N505" s="12">
        <f t="shared" si="194"/>
        <v>1.0015749460000001</v>
      </c>
      <c r="O505" s="12">
        <f t="shared" ca="1" si="195"/>
        <v>1.0066293639999999</v>
      </c>
      <c r="P505" s="17">
        <f t="shared" si="196"/>
        <v>0</v>
      </c>
      <c r="Q505" s="14">
        <f t="shared" ca="1" si="197"/>
        <v>6.6293639899999999</v>
      </c>
      <c r="R505" s="20">
        <f t="shared" si="201"/>
        <v>0</v>
      </c>
      <c r="S505" s="14">
        <f t="shared" si="198"/>
        <v>0</v>
      </c>
      <c r="T505" s="4" t="str">
        <f t="shared" si="199"/>
        <v>J=</v>
      </c>
      <c r="U505" s="29">
        <f t="shared" si="200"/>
        <v>45369</v>
      </c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204"/>
        <v>45358</v>
      </c>
      <c r="B506" s="90">
        <f t="shared" ca="1" si="185"/>
        <v>1007.18379399</v>
      </c>
      <c r="C506" s="14">
        <f t="shared" si="186"/>
        <v>1000</v>
      </c>
      <c r="D506" s="63">
        <f t="shared" si="202"/>
        <v>45355</v>
      </c>
      <c r="E506" s="61">
        <f ca="1">IF(D506&lt;$B$1,VLOOKUP(D506,[1]DI!$A$4:$B$15000,2,FALSE),0)</f>
        <v>0.1115</v>
      </c>
      <c r="F506" s="14">
        <f t="shared" ca="1" si="187"/>
        <v>1.00041957</v>
      </c>
      <c r="G506" s="92">
        <f t="shared" ca="1" si="188"/>
        <v>1.2704350243187099</v>
      </c>
      <c r="H506" s="92">
        <f t="shared" ca="1" si="189"/>
        <v>1.2635258599886201</v>
      </c>
      <c r="I506" s="14">
        <f t="shared" ca="1" si="190"/>
        <v>1.0054681599999999</v>
      </c>
      <c r="J506" s="13">
        <f t="shared" si="203"/>
        <v>3.3599999999999998E-2</v>
      </c>
      <c r="K506" s="29">
        <f t="shared" si="191"/>
        <v>45341</v>
      </c>
      <c r="L506" s="2">
        <f t="shared" si="192"/>
        <v>13</v>
      </c>
      <c r="M506" s="17">
        <f t="shared" si="193"/>
        <v>13</v>
      </c>
      <c r="N506" s="12">
        <f t="shared" si="194"/>
        <v>1.001706304</v>
      </c>
      <c r="O506" s="12">
        <f t="shared" ca="1" si="195"/>
        <v>1.0071837939999999</v>
      </c>
      <c r="P506" s="17">
        <f t="shared" si="196"/>
        <v>0</v>
      </c>
      <c r="Q506" s="14">
        <f t="shared" ca="1" si="197"/>
        <v>7.1837939899999999</v>
      </c>
      <c r="R506" s="20">
        <f t="shared" si="201"/>
        <v>0</v>
      </c>
      <c r="S506" s="14">
        <f t="shared" si="198"/>
        <v>0</v>
      </c>
      <c r="T506" s="4" t="str">
        <f t="shared" si="199"/>
        <v>J=</v>
      </c>
      <c r="U506" s="29">
        <f t="shared" si="200"/>
        <v>45369</v>
      </c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204"/>
        <v>45359</v>
      </c>
      <c r="B507" s="90">
        <f t="shared" ca="1" si="185"/>
        <v>1007.738532</v>
      </c>
      <c r="C507" s="14">
        <f t="shared" si="186"/>
        <v>1000</v>
      </c>
      <c r="D507" s="63">
        <f t="shared" si="202"/>
        <v>45356</v>
      </c>
      <c r="E507" s="61">
        <f ca="1">IF(D507&lt;$B$1,VLOOKUP(D507,[1]DI!$A$4:$B$15000,2,FALSE),0)</f>
        <v>0.1115</v>
      </c>
      <c r="F507" s="14">
        <f t="shared" ca="1" si="187"/>
        <v>1.00041957</v>
      </c>
      <c r="G507" s="92">
        <f t="shared" ca="1" si="188"/>
        <v>1.2709680607418601</v>
      </c>
      <c r="H507" s="92">
        <f t="shared" ca="1" si="189"/>
        <v>1.2635258599886201</v>
      </c>
      <c r="I507" s="14">
        <f t="shared" ca="1" si="190"/>
        <v>1.00589003</v>
      </c>
      <c r="J507" s="13">
        <f t="shared" si="203"/>
        <v>3.3599999999999998E-2</v>
      </c>
      <c r="K507" s="29">
        <f t="shared" si="191"/>
        <v>45341</v>
      </c>
      <c r="L507" s="2">
        <f t="shared" si="192"/>
        <v>14</v>
      </c>
      <c r="M507" s="17">
        <f t="shared" si="193"/>
        <v>14</v>
      </c>
      <c r="N507" s="12">
        <f t="shared" si="194"/>
        <v>1.001837678</v>
      </c>
      <c r="O507" s="12">
        <f t="shared" ca="1" si="195"/>
        <v>1.0077385320000001</v>
      </c>
      <c r="P507" s="17">
        <f t="shared" si="196"/>
        <v>0</v>
      </c>
      <c r="Q507" s="14">
        <f t="shared" ca="1" si="197"/>
        <v>7.7385320000000002</v>
      </c>
      <c r="R507" s="20">
        <f t="shared" si="201"/>
        <v>0</v>
      </c>
      <c r="S507" s="14">
        <f t="shared" si="198"/>
        <v>0</v>
      </c>
      <c r="T507" s="4" t="str">
        <f t="shared" si="199"/>
        <v>J=</v>
      </c>
      <c r="U507" s="29">
        <f t="shared" si="200"/>
        <v>45369</v>
      </c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204"/>
        <v>45362</v>
      </c>
      <c r="B508" s="90">
        <f t="shared" ca="1" si="185"/>
        <v>1008.29356899</v>
      </c>
      <c r="C508" s="14">
        <f t="shared" si="186"/>
        <v>1000</v>
      </c>
      <c r="D508" s="63">
        <f t="shared" si="202"/>
        <v>45357</v>
      </c>
      <c r="E508" s="61">
        <f ca="1">IF(D508&lt;$B$1,VLOOKUP(D508,[1]DI!$A$4:$B$15000,2,FALSE),0)</f>
        <v>0.1115</v>
      </c>
      <c r="F508" s="14">
        <f t="shared" ca="1" si="187"/>
        <v>1.00041957</v>
      </c>
      <c r="G508" s="92">
        <f t="shared" ca="1" si="188"/>
        <v>1.2715013208111099</v>
      </c>
      <c r="H508" s="92">
        <f t="shared" ca="1" si="189"/>
        <v>1.2635258599886201</v>
      </c>
      <c r="I508" s="14">
        <f t="shared" ca="1" si="190"/>
        <v>1.0063120699999999</v>
      </c>
      <c r="J508" s="13">
        <f t="shared" si="203"/>
        <v>3.3599999999999998E-2</v>
      </c>
      <c r="K508" s="29">
        <f t="shared" si="191"/>
        <v>45341</v>
      </c>
      <c r="L508" s="2">
        <f t="shared" si="192"/>
        <v>15</v>
      </c>
      <c r="M508" s="17">
        <f t="shared" si="193"/>
        <v>15</v>
      </c>
      <c r="N508" s="12">
        <f t="shared" si="194"/>
        <v>1.0019690699999999</v>
      </c>
      <c r="O508" s="12">
        <f t="shared" ca="1" si="195"/>
        <v>1.0082935689999999</v>
      </c>
      <c r="P508" s="17">
        <f t="shared" si="196"/>
        <v>0</v>
      </c>
      <c r="Q508" s="14">
        <f t="shared" ca="1" si="197"/>
        <v>8.2935689900000007</v>
      </c>
      <c r="R508" s="20">
        <f t="shared" si="201"/>
        <v>0</v>
      </c>
      <c r="S508" s="14">
        <f t="shared" si="198"/>
        <v>0</v>
      </c>
      <c r="T508" s="4" t="str">
        <f t="shared" si="199"/>
        <v>J=</v>
      </c>
      <c r="U508" s="29">
        <f t="shared" si="200"/>
        <v>45369</v>
      </c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204"/>
        <v>45363</v>
      </c>
      <c r="B509" s="90">
        <f t="shared" ca="1" si="185"/>
        <v>1008.848914</v>
      </c>
      <c r="C509" s="14">
        <f t="shared" si="186"/>
        <v>1000</v>
      </c>
      <c r="D509" s="63">
        <f t="shared" si="202"/>
        <v>45358</v>
      </c>
      <c r="E509" s="61">
        <f ca="1">IF(D509&lt;$B$1,VLOOKUP(D509,[1]DI!$A$4:$B$15000,2,FALSE),0)</f>
        <v>0.1115</v>
      </c>
      <c r="F509" s="14">
        <f t="shared" ca="1" si="187"/>
        <v>1.00041957</v>
      </c>
      <c r="G509" s="92">
        <f t="shared" ca="1" si="188"/>
        <v>1.2720348046202801</v>
      </c>
      <c r="H509" s="92">
        <f t="shared" ca="1" si="189"/>
        <v>1.2635258599886201</v>
      </c>
      <c r="I509" s="14">
        <f t="shared" ca="1" si="190"/>
        <v>1.00673429</v>
      </c>
      <c r="J509" s="13">
        <f t="shared" si="203"/>
        <v>3.3599999999999998E-2</v>
      </c>
      <c r="K509" s="29">
        <f t="shared" si="191"/>
        <v>45341</v>
      </c>
      <c r="L509" s="2">
        <f t="shared" si="192"/>
        <v>16</v>
      </c>
      <c r="M509" s="17">
        <f t="shared" si="193"/>
        <v>16</v>
      </c>
      <c r="N509" s="12">
        <f t="shared" si="194"/>
        <v>1.0021004790000001</v>
      </c>
      <c r="O509" s="12">
        <f t="shared" ca="1" si="195"/>
        <v>1.0088489140000001</v>
      </c>
      <c r="P509" s="17">
        <f t="shared" si="196"/>
        <v>0</v>
      </c>
      <c r="Q509" s="14">
        <f t="shared" ca="1" si="197"/>
        <v>8.8489140000000006</v>
      </c>
      <c r="R509" s="20">
        <f t="shared" si="201"/>
        <v>0</v>
      </c>
      <c r="S509" s="14">
        <f t="shared" si="198"/>
        <v>0</v>
      </c>
      <c r="T509" s="4" t="str">
        <f t="shared" si="199"/>
        <v>J=</v>
      </c>
      <c r="U509" s="29">
        <f t="shared" si="200"/>
        <v>45369</v>
      </c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204"/>
        <v>45364</v>
      </c>
      <c r="B510" s="90">
        <f t="shared" ca="1" si="185"/>
        <v>1009.4045589999999</v>
      </c>
      <c r="C510" s="14">
        <f t="shared" si="186"/>
        <v>1000</v>
      </c>
      <c r="D510" s="63">
        <f t="shared" si="202"/>
        <v>45359</v>
      </c>
      <c r="E510" s="61">
        <f ca="1">IF(D510&lt;$B$1,VLOOKUP(D510,[1]DI!$A$4:$B$15000,2,FALSE),0)</f>
        <v>0.1115</v>
      </c>
      <c r="F510" s="14">
        <f t="shared" ca="1" si="187"/>
        <v>1.00041957</v>
      </c>
      <c r="G510" s="92">
        <f t="shared" ca="1" si="188"/>
        <v>1.27256851226325</v>
      </c>
      <c r="H510" s="92">
        <f t="shared" ca="1" si="189"/>
        <v>1.2635258599886201</v>
      </c>
      <c r="I510" s="14">
        <f t="shared" ca="1" si="190"/>
        <v>1.00715668</v>
      </c>
      <c r="J510" s="13">
        <f t="shared" si="203"/>
        <v>3.3599999999999998E-2</v>
      </c>
      <c r="K510" s="29">
        <f t="shared" si="191"/>
        <v>45341</v>
      </c>
      <c r="L510" s="2">
        <f t="shared" si="192"/>
        <v>17</v>
      </c>
      <c r="M510" s="17">
        <f t="shared" si="193"/>
        <v>17</v>
      </c>
      <c r="N510" s="12">
        <f t="shared" si="194"/>
        <v>1.002231906</v>
      </c>
      <c r="O510" s="12">
        <f t="shared" ca="1" si="195"/>
        <v>1.009404559</v>
      </c>
      <c r="P510" s="17">
        <f t="shared" si="196"/>
        <v>0</v>
      </c>
      <c r="Q510" s="14">
        <f t="shared" ca="1" si="197"/>
        <v>9.4045590000000008</v>
      </c>
      <c r="R510" s="20">
        <f t="shared" si="201"/>
        <v>0</v>
      </c>
      <c r="S510" s="14">
        <f t="shared" si="198"/>
        <v>0</v>
      </c>
      <c r="T510" s="4" t="str">
        <f t="shared" si="199"/>
        <v>J=</v>
      </c>
      <c r="U510" s="29">
        <f t="shared" si="200"/>
        <v>45369</v>
      </c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204"/>
        <v>45365</v>
      </c>
      <c r="B511" s="90">
        <f t="shared" ca="1" si="185"/>
        <v>1009.960511</v>
      </c>
      <c r="C511" s="14">
        <f t="shared" si="186"/>
        <v>1000</v>
      </c>
      <c r="D511" s="63">
        <f t="shared" si="202"/>
        <v>45362</v>
      </c>
      <c r="E511" s="61">
        <f ca="1">IF(D511&lt;$B$1,VLOOKUP(D511,[1]DI!$A$4:$B$15000,2,FALSE),0)</f>
        <v>0.1115</v>
      </c>
      <c r="F511" s="14">
        <f t="shared" ca="1" si="187"/>
        <v>1.00041957</v>
      </c>
      <c r="G511" s="92">
        <f t="shared" ca="1" si="188"/>
        <v>1.27310244383394</v>
      </c>
      <c r="H511" s="92">
        <f t="shared" ca="1" si="189"/>
        <v>1.2635258599886201</v>
      </c>
      <c r="I511" s="14">
        <f t="shared" ca="1" si="190"/>
        <v>1.00757925</v>
      </c>
      <c r="J511" s="13">
        <f t="shared" si="203"/>
        <v>3.3599999999999998E-2</v>
      </c>
      <c r="K511" s="29">
        <f t="shared" si="191"/>
        <v>45341</v>
      </c>
      <c r="L511" s="2">
        <f t="shared" si="192"/>
        <v>18</v>
      </c>
      <c r="M511" s="17">
        <f t="shared" si="193"/>
        <v>18</v>
      </c>
      <c r="N511" s="12">
        <f t="shared" si="194"/>
        <v>1.0023633489999999</v>
      </c>
      <c r="O511" s="12">
        <f t="shared" ca="1" si="195"/>
        <v>1.0099605110000001</v>
      </c>
      <c r="P511" s="17">
        <f t="shared" si="196"/>
        <v>0</v>
      </c>
      <c r="Q511" s="14">
        <f t="shared" ca="1" si="197"/>
        <v>9.9605110000000003</v>
      </c>
      <c r="R511" s="20">
        <f t="shared" si="201"/>
        <v>0</v>
      </c>
      <c r="S511" s="14">
        <f t="shared" si="198"/>
        <v>0</v>
      </c>
      <c r="T511" s="4" t="str">
        <f t="shared" si="199"/>
        <v>J=</v>
      </c>
      <c r="U511" s="29">
        <f t="shared" si="200"/>
        <v>45369</v>
      </c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204"/>
        <v>45366</v>
      </c>
      <c r="B512" s="90">
        <f t="shared" ca="1" si="185"/>
        <v>1010.5167730000001</v>
      </c>
      <c r="C512" s="14">
        <f t="shared" si="186"/>
        <v>1000</v>
      </c>
      <c r="D512" s="63">
        <f t="shared" si="202"/>
        <v>45363</v>
      </c>
      <c r="E512" s="61">
        <f ca="1">IF(D512&lt;$B$1,VLOOKUP(D512,[1]DI!$A$4:$B$15000,2,FALSE),0)</f>
        <v>0.1115</v>
      </c>
      <c r="F512" s="14">
        <f t="shared" ca="1" si="187"/>
        <v>1.00041957</v>
      </c>
      <c r="G512" s="92">
        <f t="shared" ca="1" si="188"/>
        <v>1.2736365994262999</v>
      </c>
      <c r="H512" s="92">
        <f t="shared" ca="1" si="189"/>
        <v>1.2635258599886201</v>
      </c>
      <c r="I512" s="14">
        <f t="shared" ca="1" si="190"/>
        <v>1.0080020000000001</v>
      </c>
      <c r="J512" s="13">
        <f t="shared" si="203"/>
        <v>3.3599999999999998E-2</v>
      </c>
      <c r="K512" s="29">
        <f t="shared" si="191"/>
        <v>45341</v>
      </c>
      <c r="L512" s="2">
        <f t="shared" si="192"/>
        <v>19</v>
      </c>
      <c r="M512" s="17">
        <f t="shared" si="193"/>
        <v>19</v>
      </c>
      <c r="N512" s="12">
        <f t="shared" si="194"/>
        <v>1.00249481</v>
      </c>
      <c r="O512" s="12">
        <f t="shared" ca="1" si="195"/>
        <v>1.010516773</v>
      </c>
      <c r="P512" s="17">
        <f t="shared" si="196"/>
        <v>0</v>
      </c>
      <c r="Q512" s="14">
        <f t="shared" ca="1" si="197"/>
        <v>10.516773000000001</v>
      </c>
      <c r="R512" s="20">
        <f t="shared" si="201"/>
        <v>0</v>
      </c>
      <c r="S512" s="14">
        <f t="shared" si="198"/>
        <v>0</v>
      </c>
      <c r="T512" s="4" t="str">
        <f t="shared" si="199"/>
        <v>J=</v>
      </c>
      <c r="U512" s="29">
        <f t="shared" si="200"/>
        <v>45369</v>
      </c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204"/>
        <v>45369</v>
      </c>
      <c r="B513" s="90">
        <f t="shared" ca="1" si="185"/>
        <v>1011.07334399</v>
      </c>
      <c r="C513" s="14">
        <f t="shared" si="186"/>
        <v>1000</v>
      </c>
      <c r="D513" s="63">
        <f t="shared" si="202"/>
        <v>45364</v>
      </c>
      <c r="E513" s="61">
        <f ca="1">IF(D513&lt;$B$1,VLOOKUP(D513,[1]DI!$A$4:$B$15000,2,FALSE),0)</f>
        <v>0.1115</v>
      </c>
      <c r="F513" s="14">
        <f t="shared" ca="1" si="187"/>
        <v>1.00041957</v>
      </c>
      <c r="G513" s="92">
        <f t="shared" ca="1" si="188"/>
        <v>1.2741709791343201</v>
      </c>
      <c r="H513" s="92">
        <f t="shared" ca="1" si="189"/>
        <v>1.2635258599886201</v>
      </c>
      <c r="I513" s="14">
        <f t="shared" ca="1" si="190"/>
        <v>1.0084249300000001</v>
      </c>
      <c r="J513" s="13">
        <f t="shared" si="203"/>
        <v>3.3599999999999998E-2</v>
      </c>
      <c r="K513" s="29">
        <f t="shared" si="191"/>
        <v>45341</v>
      </c>
      <c r="L513" s="2">
        <f t="shared" si="192"/>
        <v>20</v>
      </c>
      <c r="M513" s="17">
        <f t="shared" si="193"/>
        <v>20</v>
      </c>
      <c r="N513" s="12">
        <f t="shared" si="194"/>
        <v>1.0026262880000001</v>
      </c>
      <c r="O513" s="12">
        <f t="shared" ca="1" si="195"/>
        <v>1.0110733439999999</v>
      </c>
      <c r="P513" s="17">
        <f t="shared" si="196"/>
        <v>24</v>
      </c>
      <c r="Q513" s="14">
        <f t="shared" ca="1" si="197"/>
        <v>11.07334399</v>
      </c>
      <c r="R513" s="20">
        <f t="shared" si="201"/>
        <v>0</v>
      </c>
      <c r="S513" s="14">
        <f t="shared" si="198"/>
        <v>0</v>
      </c>
      <c r="T513" s="4" t="str">
        <f t="shared" si="199"/>
        <v>J=</v>
      </c>
      <c r="U513" s="29">
        <f t="shared" si="200"/>
        <v>45369</v>
      </c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204"/>
        <v>45370</v>
      </c>
      <c r="B514" s="90">
        <f t="shared" ca="1" si="185"/>
        <v>1000.550776</v>
      </c>
      <c r="C514" s="14">
        <f t="shared" si="186"/>
        <v>1000</v>
      </c>
      <c r="D514" s="63">
        <f t="shared" si="202"/>
        <v>45365</v>
      </c>
      <c r="E514" s="61">
        <f ca="1">IF(D514&lt;$B$1,VLOOKUP(D514,[1]DI!$A$4:$B$15000,2,FALSE),0)</f>
        <v>0.1115</v>
      </c>
      <c r="F514" s="14">
        <f t="shared" ca="1" si="187"/>
        <v>1.00041957</v>
      </c>
      <c r="G514" s="92">
        <f t="shared" ca="1" si="188"/>
        <v>1.27470558305204</v>
      </c>
      <c r="H514" s="92">
        <f t="shared" ca="1" si="189"/>
        <v>1.2741709791343201</v>
      </c>
      <c r="I514" s="14">
        <f t="shared" ca="1" si="190"/>
        <v>1.00041957</v>
      </c>
      <c r="J514" s="13">
        <f t="shared" si="203"/>
        <v>3.3599999999999998E-2</v>
      </c>
      <c r="K514" s="29">
        <f t="shared" si="191"/>
        <v>45369</v>
      </c>
      <c r="L514" s="2">
        <f t="shared" si="192"/>
        <v>1</v>
      </c>
      <c r="M514" s="17">
        <f t="shared" si="193"/>
        <v>1</v>
      </c>
      <c r="N514" s="12">
        <f t="shared" si="194"/>
        <v>1.0001311509999999</v>
      </c>
      <c r="O514" s="12">
        <f t="shared" ca="1" si="195"/>
        <v>1.0005507760000001</v>
      </c>
      <c r="P514" s="17">
        <f t="shared" si="196"/>
        <v>0</v>
      </c>
      <c r="Q514" s="14">
        <f t="shared" ca="1" si="197"/>
        <v>0.55077600000000004</v>
      </c>
      <c r="R514" s="20">
        <f t="shared" si="201"/>
        <v>0</v>
      </c>
      <c r="S514" s="14">
        <f t="shared" si="198"/>
        <v>0</v>
      </c>
      <c r="T514" s="4" t="str">
        <f t="shared" si="199"/>
        <v>J=</v>
      </c>
      <c r="U514" s="29">
        <f t="shared" si="200"/>
        <v>45400</v>
      </c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204"/>
        <v>45371</v>
      </c>
      <c r="B515" s="90">
        <f t="shared" ca="1" si="185"/>
        <v>1001.101859</v>
      </c>
      <c r="C515" s="14">
        <f t="shared" si="186"/>
        <v>1000</v>
      </c>
      <c r="D515" s="63">
        <f t="shared" si="202"/>
        <v>45366</v>
      </c>
      <c r="E515" s="61">
        <f ca="1">IF(D515&lt;$B$1,VLOOKUP(D515,[1]DI!$A$4:$B$15000,2,FALSE),0)</f>
        <v>0.1115</v>
      </c>
      <c r="F515" s="14">
        <f t="shared" ca="1" si="187"/>
        <v>1.00041957</v>
      </c>
      <c r="G515" s="92">
        <f t="shared" ca="1" si="188"/>
        <v>1.2752404112735201</v>
      </c>
      <c r="H515" s="92">
        <f t="shared" ca="1" si="189"/>
        <v>1.2741709791343201</v>
      </c>
      <c r="I515" s="14">
        <f t="shared" ca="1" si="190"/>
        <v>1.0008393200000001</v>
      </c>
      <c r="J515" s="13">
        <f t="shared" si="203"/>
        <v>3.3599999999999998E-2</v>
      </c>
      <c r="K515" s="29">
        <f t="shared" si="191"/>
        <v>45369</v>
      </c>
      <c r="L515" s="2">
        <f t="shared" si="192"/>
        <v>2</v>
      </c>
      <c r="M515" s="17">
        <f t="shared" si="193"/>
        <v>2</v>
      </c>
      <c r="N515" s="12">
        <f t="shared" si="194"/>
        <v>1.000262319</v>
      </c>
      <c r="O515" s="12">
        <f t="shared" ca="1" si="195"/>
        <v>1.001101859</v>
      </c>
      <c r="P515" s="17">
        <f t="shared" si="196"/>
        <v>0</v>
      </c>
      <c r="Q515" s="14">
        <f t="shared" ca="1" si="197"/>
        <v>1.1018589999999999</v>
      </c>
      <c r="R515" s="20">
        <f t="shared" si="201"/>
        <v>0</v>
      </c>
      <c r="S515" s="14">
        <f t="shared" si="198"/>
        <v>0</v>
      </c>
      <c r="T515" s="4" t="str">
        <f t="shared" si="199"/>
        <v>J=</v>
      </c>
      <c r="U515" s="29">
        <f t="shared" si="200"/>
        <v>45400</v>
      </c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204"/>
        <v>45372</v>
      </c>
      <c r="B516" s="90">
        <f t="shared" ca="1" si="185"/>
        <v>1001.65324</v>
      </c>
      <c r="C516" s="14">
        <f t="shared" si="186"/>
        <v>1000</v>
      </c>
      <c r="D516" s="63">
        <f t="shared" si="202"/>
        <v>45369</v>
      </c>
      <c r="E516" s="61">
        <f ca="1">IF(D516&lt;$B$1,VLOOKUP(D516,[1]DI!$A$4:$B$15000,2,FALSE),0)</f>
        <v>0.1115</v>
      </c>
      <c r="F516" s="14">
        <f t="shared" ca="1" si="187"/>
        <v>1.00041957</v>
      </c>
      <c r="G516" s="92">
        <f t="shared" ca="1" si="188"/>
        <v>1.27577546389288</v>
      </c>
      <c r="H516" s="92">
        <f t="shared" ca="1" si="189"/>
        <v>1.2741709791343201</v>
      </c>
      <c r="I516" s="14">
        <f t="shared" ca="1" si="190"/>
        <v>1.00125924</v>
      </c>
      <c r="J516" s="13">
        <f t="shared" si="203"/>
        <v>3.3599999999999998E-2</v>
      </c>
      <c r="K516" s="29">
        <f t="shared" si="191"/>
        <v>45369</v>
      </c>
      <c r="L516" s="2">
        <f t="shared" si="192"/>
        <v>3</v>
      </c>
      <c r="M516" s="17">
        <f t="shared" si="193"/>
        <v>3</v>
      </c>
      <c r="N516" s="12">
        <f t="shared" si="194"/>
        <v>1.000393504</v>
      </c>
      <c r="O516" s="12">
        <f t="shared" ca="1" si="195"/>
        <v>1.00165324</v>
      </c>
      <c r="P516" s="17">
        <f t="shared" si="196"/>
        <v>0</v>
      </c>
      <c r="Q516" s="14">
        <f t="shared" ca="1" si="197"/>
        <v>1.65324</v>
      </c>
      <c r="R516" s="20">
        <f t="shared" si="201"/>
        <v>0</v>
      </c>
      <c r="S516" s="14">
        <f t="shared" si="198"/>
        <v>0</v>
      </c>
      <c r="T516" s="4" t="str">
        <f t="shared" si="199"/>
        <v>J=</v>
      </c>
      <c r="U516" s="29">
        <f t="shared" si="200"/>
        <v>45400</v>
      </c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204"/>
        <v>45373</v>
      </c>
      <c r="B517" s="90">
        <f t="shared" ca="1" si="185"/>
        <v>1002.204928</v>
      </c>
      <c r="C517" s="14">
        <f t="shared" si="186"/>
        <v>1000</v>
      </c>
      <c r="D517" s="63">
        <f t="shared" si="202"/>
        <v>45370</v>
      </c>
      <c r="E517" s="61">
        <f ca="1">IF(D517&lt;$B$1,VLOOKUP(D517,[1]DI!$A$4:$B$15000,2,FALSE),0)</f>
        <v>0.1115</v>
      </c>
      <c r="F517" s="14">
        <f t="shared" ca="1" si="187"/>
        <v>1.00041957</v>
      </c>
      <c r="G517" s="92">
        <f t="shared" ca="1" si="188"/>
        <v>1.27631074100427</v>
      </c>
      <c r="H517" s="92">
        <f t="shared" ca="1" si="189"/>
        <v>1.2741709791343201</v>
      </c>
      <c r="I517" s="14">
        <f t="shared" ca="1" si="190"/>
        <v>1.0016793399999999</v>
      </c>
      <c r="J517" s="13">
        <f t="shared" si="203"/>
        <v>3.3599999999999998E-2</v>
      </c>
      <c r="K517" s="29">
        <f t="shared" si="191"/>
        <v>45369</v>
      </c>
      <c r="L517" s="2">
        <f t="shared" si="192"/>
        <v>4</v>
      </c>
      <c r="M517" s="17">
        <f t="shared" si="193"/>
        <v>4</v>
      </c>
      <c r="N517" s="12">
        <f t="shared" si="194"/>
        <v>1.0005247070000001</v>
      </c>
      <c r="O517" s="12">
        <f t="shared" ca="1" si="195"/>
        <v>1.0022049280000001</v>
      </c>
      <c r="P517" s="17">
        <f t="shared" si="196"/>
        <v>0</v>
      </c>
      <c r="Q517" s="14">
        <f t="shared" ca="1" si="197"/>
        <v>2.2049280000000002</v>
      </c>
      <c r="R517" s="20">
        <f t="shared" si="201"/>
        <v>0</v>
      </c>
      <c r="S517" s="14">
        <f t="shared" si="198"/>
        <v>0</v>
      </c>
      <c r="T517" s="4" t="str">
        <f t="shared" si="199"/>
        <v>J=</v>
      </c>
      <c r="U517" s="29">
        <f t="shared" si="200"/>
        <v>45400</v>
      </c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204"/>
        <v>45376</v>
      </c>
      <c r="B518" s="90">
        <f t="shared" ref="B518:B581" ca="1" si="205">IF(A518&lt;=TODAY(),C518+Q518,IF(AND(A518&gt;TODAY(),A518&lt;=$B$1),IF(VLOOKUP(TODAY(),$A$10:$E$5000,4,FALSE)=0,"n.d",C518+Q518),"n.d"))</f>
        <v>1002.7569130000001</v>
      </c>
      <c r="C518" s="14">
        <f t="shared" ref="C518:C581" si="206">(C517-S517)</f>
        <v>1000</v>
      </c>
      <c r="D518" s="63">
        <f t="shared" si="202"/>
        <v>45371</v>
      </c>
      <c r="E518" s="61">
        <f ca="1">IF(D518&lt;$B$1,VLOOKUP(D518,[1]DI!$A$4:$B$15000,2,FALSE),0)</f>
        <v>0.1115</v>
      </c>
      <c r="F518" s="14">
        <f t="shared" ref="F518:F581" ca="1" si="207">ROUND(1+ROUND(((1+E518)^(1/252))-1,8),16)</f>
        <v>1.00041957</v>
      </c>
      <c r="G518" s="92">
        <f t="shared" ref="G518:G581" ca="1" si="208">ROUND(F517*G517,16)</f>
        <v>1.2768462427018701</v>
      </c>
      <c r="H518" s="92">
        <f t="shared" ref="H518:H581" ca="1" si="209">IF(P517&gt;0,G517,H517)</f>
        <v>1.2741709791343201</v>
      </c>
      <c r="I518" s="14">
        <f t="shared" ref="I518:I581" ca="1" si="210">ROUND(G518/H518,8)</f>
        <v>1.0020996099999999</v>
      </c>
      <c r="J518" s="13">
        <f t="shared" si="203"/>
        <v>3.3599999999999998E-2</v>
      </c>
      <c r="K518" s="29">
        <f t="shared" ref="K518:K581" si="211">IF(P517&gt;0,VLOOKUP(P517,X$12:AH$150,2),K517)</f>
        <v>45369</v>
      </c>
      <c r="L518" s="2">
        <f t="shared" ref="L518:L581" si="212">IF(A518&gt;K518,IF(NETWORKDAYS(K518,A518,$X$160:$X$544)-1=0,1,NETWORKDAYS(K518,A518,$X$160:$X$544)-1),0)</f>
        <v>5</v>
      </c>
      <c r="M518" s="17">
        <f t="shared" ref="M518:M581" si="213">IF(AND(L518=1,L517=1),1,IF(L518&gt;0,IF(L518=L517,L518+1,L518),0))</f>
        <v>5</v>
      </c>
      <c r="N518" s="12">
        <f t="shared" ref="N518:N581" si="214">ROUND((J518+1)^(M518/252),9)</f>
        <v>1.0006559260000001</v>
      </c>
      <c r="O518" s="12">
        <f t="shared" ref="O518:O581" ca="1" si="215">ROUND(I518*N518,9)</f>
        <v>1.002756913</v>
      </c>
      <c r="P518" s="17">
        <f t="shared" ref="P518:P581" si="216">IF(VLOOKUP(A518,Y$12:AF$150,8)=VLOOKUP(A517,Y$12:AF$150,8),0,VLOOKUP(A518,Y$12:AF$150,8))</f>
        <v>0</v>
      </c>
      <c r="Q518" s="14">
        <f t="shared" ref="Q518:Q581" ca="1" si="217">TRUNC(((O518-1)*C518),8)</f>
        <v>2.7569129999999999</v>
      </c>
      <c r="R518" s="20">
        <f t="shared" si="201"/>
        <v>0</v>
      </c>
      <c r="S518" s="14">
        <f t="shared" ref="S518:S581" si="218">IF(R518&gt;0,TRUNC(R518*C518,8),0)</f>
        <v>0</v>
      </c>
      <c r="T518" s="4" t="str">
        <f t="shared" ref="T518:T581" si="219">IF(P517&gt;0,VLOOKUP(P517,X$12:AH$150,10),T517)</f>
        <v>J=</v>
      </c>
      <c r="U518" s="29">
        <f t="shared" ref="U518:U581" si="220">IF(P517&gt;0,VLOOKUP(P517,X$12:AH$150,11),U517)</f>
        <v>45400</v>
      </c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204"/>
        <v>45377</v>
      </c>
      <c r="B519" s="90">
        <f t="shared" ca="1" si="205"/>
        <v>1003.309207</v>
      </c>
      <c r="C519" s="14">
        <f t="shared" si="206"/>
        <v>1000</v>
      </c>
      <c r="D519" s="63">
        <f t="shared" si="202"/>
        <v>45372</v>
      </c>
      <c r="E519" s="61">
        <f ca="1">IF(D519&lt;$B$1,VLOOKUP(D519,[1]DI!$A$4:$B$15000,2,FALSE),0)</f>
        <v>0.1065</v>
      </c>
      <c r="F519" s="14">
        <f t="shared" ca="1" si="207"/>
        <v>1.00040168</v>
      </c>
      <c r="G519" s="92">
        <f t="shared" ca="1" si="208"/>
        <v>1.27738196907992</v>
      </c>
      <c r="H519" s="92">
        <f t="shared" ca="1" si="209"/>
        <v>1.2741709791343201</v>
      </c>
      <c r="I519" s="14">
        <f t="shared" ca="1" si="210"/>
        <v>1.0025200599999999</v>
      </c>
      <c r="J519" s="13">
        <f t="shared" si="203"/>
        <v>3.3599999999999998E-2</v>
      </c>
      <c r="K519" s="29">
        <f t="shared" si="211"/>
        <v>45369</v>
      </c>
      <c r="L519" s="2">
        <f t="shared" si="212"/>
        <v>6</v>
      </c>
      <c r="M519" s="17">
        <f t="shared" si="213"/>
        <v>6</v>
      </c>
      <c r="N519" s="12">
        <f t="shared" si="214"/>
        <v>1.000787163</v>
      </c>
      <c r="O519" s="12">
        <f t="shared" ca="1" si="215"/>
        <v>1.003309207</v>
      </c>
      <c r="P519" s="17">
        <f t="shared" si="216"/>
        <v>0</v>
      </c>
      <c r="Q519" s="14">
        <f t="shared" ca="1" si="217"/>
        <v>3.3092069999999998</v>
      </c>
      <c r="R519" s="20">
        <f t="shared" si="201"/>
        <v>0</v>
      </c>
      <c r="S519" s="14">
        <f t="shared" si="218"/>
        <v>0</v>
      </c>
      <c r="T519" s="4" t="str">
        <f t="shared" si="219"/>
        <v>J=</v>
      </c>
      <c r="U519" s="29">
        <f t="shared" si="220"/>
        <v>45400</v>
      </c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204"/>
        <v>45378</v>
      </c>
      <c r="B520" s="90">
        <f t="shared" ca="1" si="205"/>
        <v>1003.843851</v>
      </c>
      <c r="C520" s="14">
        <f t="shared" si="206"/>
        <v>1000</v>
      </c>
      <c r="D520" s="63">
        <f t="shared" si="202"/>
        <v>45373</v>
      </c>
      <c r="E520" s="61">
        <f ca="1">IF(D520&lt;$B$1,VLOOKUP(D520,[1]DI!$A$4:$B$15000,2,FALSE),0)</f>
        <v>0.1065</v>
      </c>
      <c r="F520" s="14">
        <f t="shared" ca="1" si="207"/>
        <v>1.00040168</v>
      </c>
      <c r="G520" s="92">
        <f t="shared" ca="1" si="208"/>
        <v>1.27789506786926</v>
      </c>
      <c r="H520" s="92">
        <f t="shared" ca="1" si="209"/>
        <v>1.2741709791343201</v>
      </c>
      <c r="I520" s="14">
        <f t="shared" ca="1" si="210"/>
        <v>1.00292275</v>
      </c>
      <c r="J520" s="13">
        <f t="shared" si="203"/>
        <v>3.3599999999999998E-2</v>
      </c>
      <c r="K520" s="29">
        <f t="shared" si="211"/>
        <v>45369</v>
      </c>
      <c r="L520" s="2">
        <f t="shared" si="212"/>
        <v>7</v>
      </c>
      <c r="M520" s="17">
        <f t="shared" si="213"/>
        <v>7</v>
      </c>
      <c r="N520" s="12">
        <f t="shared" si="214"/>
        <v>1.0009184170000001</v>
      </c>
      <c r="O520" s="12">
        <f t="shared" ca="1" si="215"/>
        <v>1.0038438510000001</v>
      </c>
      <c r="P520" s="17">
        <f t="shared" si="216"/>
        <v>0</v>
      </c>
      <c r="Q520" s="14">
        <f t="shared" ca="1" si="217"/>
        <v>3.8438509999999999</v>
      </c>
      <c r="R520" s="20">
        <f t="shared" si="201"/>
        <v>0</v>
      </c>
      <c r="S520" s="14">
        <f t="shared" si="218"/>
        <v>0</v>
      </c>
      <c r="T520" s="4" t="str">
        <f t="shared" si="219"/>
        <v>J=</v>
      </c>
      <c r="U520" s="29">
        <f t="shared" si="220"/>
        <v>45400</v>
      </c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204"/>
        <v>45379</v>
      </c>
      <c r="B521" s="90">
        <f t="shared" ca="1" si="205"/>
        <v>1004.37879</v>
      </c>
      <c r="C521" s="14">
        <f t="shared" si="206"/>
        <v>1000</v>
      </c>
      <c r="D521" s="63">
        <f t="shared" si="202"/>
        <v>45376</v>
      </c>
      <c r="E521" s="61">
        <f ca="1">IF(D521&lt;$B$1,VLOOKUP(D521,[1]DI!$A$4:$B$15000,2,FALSE),0)</f>
        <v>0.1065</v>
      </c>
      <c r="F521" s="14">
        <f t="shared" ca="1" si="207"/>
        <v>1.00040168</v>
      </c>
      <c r="G521" s="92">
        <f t="shared" ca="1" si="208"/>
        <v>1.2784083727601201</v>
      </c>
      <c r="H521" s="92">
        <f t="shared" ca="1" si="209"/>
        <v>1.2741709791343201</v>
      </c>
      <c r="I521" s="14">
        <f t="shared" ca="1" si="210"/>
        <v>1.0033256100000001</v>
      </c>
      <c r="J521" s="13">
        <f t="shared" si="203"/>
        <v>3.3599999999999998E-2</v>
      </c>
      <c r="K521" s="29">
        <f t="shared" si="211"/>
        <v>45369</v>
      </c>
      <c r="L521" s="2">
        <f t="shared" si="212"/>
        <v>8</v>
      </c>
      <c r="M521" s="17">
        <f t="shared" si="213"/>
        <v>8</v>
      </c>
      <c r="N521" s="12">
        <f t="shared" si="214"/>
        <v>1.001049689</v>
      </c>
      <c r="O521" s="12">
        <f t="shared" ca="1" si="215"/>
        <v>1.0043787900000001</v>
      </c>
      <c r="P521" s="17">
        <f t="shared" si="216"/>
        <v>0</v>
      </c>
      <c r="Q521" s="14">
        <f t="shared" ca="1" si="217"/>
        <v>4.3787900000000004</v>
      </c>
      <c r="R521" s="20">
        <f t="shared" si="201"/>
        <v>0</v>
      </c>
      <c r="S521" s="14">
        <f t="shared" si="218"/>
        <v>0</v>
      </c>
      <c r="T521" s="4" t="str">
        <f t="shared" si="219"/>
        <v>J=</v>
      </c>
      <c r="U521" s="29">
        <f t="shared" si="220"/>
        <v>45400</v>
      </c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204"/>
        <v>45383</v>
      </c>
      <c r="B522" s="90">
        <f t="shared" ca="1" si="205"/>
        <v>1004.914</v>
      </c>
      <c r="C522" s="14">
        <f t="shared" si="206"/>
        <v>1000</v>
      </c>
      <c r="D522" s="63">
        <f t="shared" si="202"/>
        <v>45377</v>
      </c>
      <c r="E522" s="61">
        <f ca="1">IF(D522&lt;$B$1,VLOOKUP(D522,[1]DI!$A$4:$B$15000,2,FALSE),0)</f>
        <v>0.1065</v>
      </c>
      <c r="F522" s="14">
        <f t="shared" ca="1" si="207"/>
        <v>1.00040168</v>
      </c>
      <c r="G522" s="92">
        <f t="shared" ca="1" si="208"/>
        <v>1.27892188383529</v>
      </c>
      <c r="H522" s="92">
        <f t="shared" ca="1" si="209"/>
        <v>1.2741709791343201</v>
      </c>
      <c r="I522" s="14">
        <f t="shared" ca="1" si="210"/>
        <v>1.00372862</v>
      </c>
      <c r="J522" s="13">
        <f t="shared" si="203"/>
        <v>3.3599999999999998E-2</v>
      </c>
      <c r="K522" s="29">
        <f t="shared" si="211"/>
        <v>45369</v>
      </c>
      <c r="L522" s="2">
        <f t="shared" si="212"/>
        <v>9</v>
      </c>
      <c r="M522" s="17">
        <f t="shared" si="213"/>
        <v>9</v>
      </c>
      <c r="N522" s="12">
        <f t="shared" si="214"/>
        <v>1.001180977</v>
      </c>
      <c r="O522" s="12">
        <f t="shared" ca="1" si="215"/>
        <v>1.0049140000000001</v>
      </c>
      <c r="P522" s="17">
        <f t="shared" si="216"/>
        <v>0</v>
      </c>
      <c r="Q522" s="14">
        <f t="shared" ca="1" si="217"/>
        <v>4.9139999999999997</v>
      </c>
      <c r="R522" s="20">
        <f t="shared" si="201"/>
        <v>0</v>
      </c>
      <c r="S522" s="14">
        <f t="shared" si="218"/>
        <v>0</v>
      </c>
      <c r="T522" s="4" t="str">
        <f t="shared" si="219"/>
        <v>J=</v>
      </c>
      <c r="U522" s="29">
        <f t="shared" si="220"/>
        <v>45400</v>
      </c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204"/>
        <v>45384</v>
      </c>
      <c r="B523" s="90">
        <f t="shared" ca="1" si="205"/>
        <v>1005.449505</v>
      </c>
      <c r="C523" s="14">
        <f t="shared" si="206"/>
        <v>1000</v>
      </c>
      <c r="D523" s="63">
        <f t="shared" si="202"/>
        <v>45378</v>
      </c>
      <c r="E523" s="61">
        <f ca="1">IF(D523&lt;$B$1,VLOOKUP(D523,[1]DI!$A$4:$B$15000,2,FALSE),0)</f>
        <v>0.1065</v>
      </c>
      <c r="F523" s="14">
        <f t="shared" ca="1" si="207"/>
        <v>1.00040168</v>
      </c>
      <c r="G523" s="92">
        <f t="shared" ca="1" si="208"/>
        <v>1.27943560117759</v>
      </c>
      <c r="H523" s="92">
        <f t="shared" ca="1" si="209"/>
        <v>1.2741709791343201</v>
      </c>
      <c r="I523" s="14">
        <f t="shared" ca="1" si="210"/>
        <v>1.0041317999999999</v>
      </c>
      <c r="J523" s="13">
        <f t="shared" si="203"/>
        <v>3.3599999999999998E-2</v>
      </c>
      <c r="K523" s="29">
        <f t="shared" si="211"/>
        <v>45369</v>
      </c>
      <c r="L523" s="2">
        <f t="shared" si="212"/>
        <v>10</v>
      </c>
      <c r="M523" s="17">
        <f t="shared" si="213"/>
        <v>10</v>
      </c>
      <c r="N523" s="12">
        <f t="shared" si="214"/>
        <v>1.0013122830000001</v>
      </c>
      <c r="O523" s="12">
        <f t="shared" ca="1" si="215"/>
        <v>1.0054495050000001</v>
      </c>
      <c r="P523" s="17">
        <f t="shared" si="216"/>
        <v>0</v>
      </c>
      <c r="Q523" s="14">
        <f t="shared" ca="1" si="217"/>
        <v>5.4495050000000003</v>
      </c>
      <c r="R523" s="20">
        <f t="shared" si="201"/>
        <v>0</v>
      </c>
      <c r="S523" s="14">
        <f t="shared" si="218"/>
        <v>0</v>
      </c>
      <c r="T523" s="4" t="str">
        <f t="shared" si="219"/>
        <v>J=</v>
      </c>
      <c r="U523" s="29">
        <f t="shared" si="220"/>
        <v>45400</v>
      </c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204"/>
        <v>45385</v>
      </c>
      <c r="B524" s="90">
        <f t="shared" ca="1" si="205"/>
        <v>1005.9852929899999</v>
      </c>
      <c r="C524" s="14">
        <f t="shared" si="206"/>
        <v>1000</v>
      </c>
      <c r="D524" s="63">
        <f t="shared" si="202"/>
        <v>45379</v>
      </c>
      <c r="E524" s="61">
        <f ca="1">IF(D524&lt;$B$1,VLOOKUP(D524,[1]DI!$A$4:$B$15000,2,FALSE),0)</f>
        <v>0.1065</v>
      </c>
      <c r="F524" s="14">
        <f t="shared" ca="1" si="207"/>
        <v>1.00040168</v>
      </c>
      <c r="G524" s="92">
        <f t="shared" ca="1" si="208"/>
        <v>1.27994952486987</v>
      </c>
      <c r="H524" s="92">
        <f t="shared" ca="1" si="209"/>
        <v>1.2741709791343201</v>
      </c>
      <c r="I524" s="14">
        <f t="shared" ca="1" si="210"/>
        <v>1.00453514</v>
      </c>
      <c r="J524" s="13">
        <f t="shared" si="203"/>
        <v>3.3599999999999998E-2</v>
      </c>
      <c r="K524" s="29">
        <f t="shared" si="211"/>
        <v>45369</v>
      </c>
      <c r="L524" s="2">
        <f t="shared" si="212"/>
        <v>11</v>
      </c>
      <c r="M524" s="17">
        <f t="shared" si="213"/>
        <v>11</v>
      </c>
      <c r="N524" s="12">
        <f t="shared" si="214"/>
        <v>1.001443606</v>
      </c>
      <c r="O524" s="12">
        <f t="shared" ca="1" si="215"/>
        <v>1.0059852929999999</v>
      </c>
      <c r="P524" s="17">
        <f t="shared" si="216"/>
        <v>0</v>
      </c>
      <c r="Q524" s="14">
        <f t="shared" ca="1" si="217"/>
        <v>5.9852929899999996</v>
      </c>
      <c r="R524" s="20">
        <f t="shared" ref="R524:R587" si="221">IF($P524&gt;0,VLOOKUP($P524,$X$12:$AD$150,7),0)</f>
        <v>0</v>
      </c>
      <c r="S524" s="14">
        <f t="shared" si="218"/>
        <v>0</v>
      </c>
      <c r="T524" s="4" t="str">
        <f t="shared" si="219"/>
        <v>J=</v>
      </c>
      <c r="U524" s="29">
        <f t="shared" si="220"/>
        <v>45400</v>
      </c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204"/>
        <v>45386</v>
      </c>
      <c r="B525" s="90">
        <f t="shared" ca="1" si="205"/>
        <v>1006.5213639900001</v>
      </c>
      <c r="C525" s="14">
        <f t="shared" si="206"/>
        <v>1000</v>
      </c>
      <c r="D525" s="63">
        <f t="shared" ref="D525:D588" si="222">WORKDAY($A525,-3,$X$160:$X$544)</f>
        <v>45383</v>
      </c>
      <c r="E525" s="61">
        <f ca="1">IF(D525&lt;$B$1,VLOOKUP(D525,[1]DI!$A$4:$B$15000,2,FALSE),0)</f>
        <v>0.1065</v>
      </c>
      <c r="F525" s="14">
        <f t="shared" ca="1" si="207"/>
        <v>1.00040168</v>
      </c>
      <c r="G525" s="92">
        <f t="shared" ca="1" si="208"/>
        <v>1.2804636549950199</v>
      </c>
      <c r="H525" s="92">
        <f t="shared" ca="1" si="209"/>
        <v>1.2741709791343201</v>
      </c>
      <c r="I525" s="14">
        <f t="shared" ca="1" si="210"/>
        <v>1.00493864</v>
      </c>
      <c r="J525" s="13">
        <f t="shared" ref="J525:J588" si="223">J524</f>
        <v>3.3599999999999998E-2</v>
      </c>
      <c r="K525" s="29">
        <f t="shared" si="211"/>
        <v>45369</v>
      </c>
      <c r="L525" s="2">
        <f t="shared" si="212"/>
        <v>12</v>
      </c>
      <c r="M525" s="17">
        <f t="shared" si="213"/>
        <v>12</v>
      </c>
      <c r="N525" s="12">
        <f t="shared" si="214"/>
        <v>1.0015749460000001</v>
      </c>
      <c r="O525" s="12">
        <f t="shared" ca="1" si="215"/>
        <v>1.0065213639999999</v>
      </c>
      <c r="P525" s="17">
        <f t="shared" si="216"/>
        <v>0</v>
      </c>
      <c r="Q525" s="14">
        <f t="shared" ca="1" si="217"/>
        <v>6.5213639900000002</v>
      </c>
      <c r="R525" s="20">
        <f t="shared" si="221"/>
        <v>0</v>
      </c>
      <c r="S525" s="14">
        <f t="shared" si="218"/>
        <v>0</v>
      </c>
      <c r="T525" s="4" t="str">
        <f t="shared" si="219"/>
        <v>J=</v>
      </c>
      <c r="U525" s="29">
        <f t="shared" si="220"/>
        <v>45400</v>
      </c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24">WORKDAY($A525,1,$X$166:$X$544)</f>
        <v>45387</v>
      </c>
      <c r="B526" s="90">
        <f t="shared" ca="1" si="205"/>
        <v>1007.05773</v>
      </c>
      <c r="C526" s="14">
        <f t="shared" si="206"/>
        <v>1000</v>
      </c>
      <c r="D526" s="63">
        <f t="shared" si="222"/>
        <v>45384</v>
      </c>
      <c r="E526" s="61">
        <f ca="1">IF(D526&lt;$B$1,VLOOKUP(D526,[1]DI!$A$4:$B$15000,2,FALSE),0)</f>
        <v>0.1065</v>
      </c>
      <c r="F526" s="14">
        <f t="shared" ca="1" si="207"/>
        <v>1.00040168</v>
      </c>
      <c r="G526" s="92">
        <f t="shared" ca="1" si="208"/>
        <v>1.28097799163596</v>
      </c>
      <c r="H526" s="92">
        <f t="shared" ca="1" si="209"/>
        <v>1.2741709791343201</v>
      </c>
      <c r="I526" s="14">
        <f t="shared" ca="1" si="210"/>
        <v>1.0053423100000001</v>
      </c>
      <c r="J526" s="13">
        <f t="shared" si="223"/>
        <v>3.3599999999999998E-2</v>
      </c>
      <c r="K526" s="29">
        <f t="shared" si="211"/>
        <v>45369</v>
      </c>
      <c r="L526" s="2">
        <f t="shared" si="212"/>
        <v>13</v>
      </c>
      <c r="M526" s="17">
        <f t="shared" si="213"/>
        <v>13</v>
      </c>
      <c r="N526" s="12">
        <f t="shared" si="214"/>
        <v>1.001706304</v>
      </c>
      <c r="O526" s="12">
        <f t="shared" ca="1" si="215"/>
        <v>1.0070577300000001</v>
      </c>
      <c r="P526" s="17">
        <f t="shared" si="216"/>
        <v>0</v>
      </c>
      <c r="Q526" s="14">
        <f t="shared" ca="1" si="217"/>
        <v>7.0577300000000003</v>
      </c>
      <c r="R526" s="20">
        <f t="shared" si="221"/>
        <v>0</v>
      </c>
      <c r="S526" s="14">
        <f t="shared" si="218"/>
        <v>0</v>
      </c>
      <c r="T526" s="4" t="str">
        <f t="shared" si="219"/>
        <v>J=</v>
      </c>
      <c r="U526" s="29">
        <f t="shared" si="220"/>
        <v>45400</v>
      </c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24"/>
        <v>45390</v>
      </c>
      <c r="B527" s="90">
        <f t="shared" ca="1" si="205"/>
        <v>1007.59436799</v>
      </c>
      <c r="C527" s="14">
        <f t="shared" si="206"/>
        <v>1000</v>
      </c>
      <c r="D527" s="63">
        <f t="shared" si="222"/>
        <v>45385</v>
      </c>
      <c r="E527" s="61">
        <f ca="1">IF(D527&lt;$B$1,VLOOKUP(D527,[1]DI!$A$4:$B$15000,2,FALSE),0)</f>
        <v>0.1065</v>
      </c>
      <c r="F527" s="14">
        <f t="shared" ca="1" si="207"/>
        <v>1.00040168</v>
      </c>
      <c r="G527" s="92">
        <f t="shared" ca="1" si="208"/>
        <v>1.2814925348756401</v>
      </c>
      <c r="H527" s="92">
        <f t="shared" ca="1" si="209"/>
        <v>1.2741709791343201</v>
      </c>
      <c r="I527" s="14">
        <f t="shared" ca="1" si="210"/>
        <v>1.0057461299999999</v>
      </c>
      <c r="J527" s="13">
        <f t="shared" si="223"/>
        <v>3.3599999999999998E-2</v>
      </c>
      <c r="K527" s="29">
        <f t="shared" si="211"/>
        <v>45369</v>
      </c>
      <c r="L527" s="2">
        <f t="shared" si="212"/>
        <v>14</v>
      </c>
      <c r="M527" s="17">
        <f t="shared" si="213"/>
        <v>14</v>
      </c>
      <c r="N527" s="12">
        <f t="shared" si="214"/>
        <v>1.001837678</v>
      </c>
      <c r="O527" s="12">
        <f t="shared" ca="1" si="215"/>
        <v>1.0075943679999999</v>
      </c>
      <c r="P527" s="17">
        <f t="shared" si="216"/>
        <v>0</v>
      </c>
      <c r="Q527" s="14">
        <f t="shared" ca="1" si="217"/>
        <v>7.5943679900000003</v>
      </c>
      <c r="R527" s="20">
        <f t="shared" si="221"/>
        <v>0</v>
      </c>
      <c r="S527" s="14">
        <f t="shared" si="218"/>
        <v>0</v>
      </c>
      <c r="T527" s="4" t="str">
        <f t="shared" si="219"/>
        <v>J=</v>
      </c>
      <c r="U527" s="29">
        <f t="shared" si="220"/>
        <v>45400</v>
      </c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24"/>
        <v>45391</v>
      </c>
      <c r="B528" s="90">
        <f t="shared" ca="1" si="205"/>
        <v>1008.1313</v>
      </c>
      <c r="C528" s="14">
        <f t="shared" si="206"/>
        <v>1000</v>
      </c>
      <c r="D528" s="63">
        <f t="shared" si="222"/>
        <v>45386</v>
      </c>
      <c r="E528" s="61">
        <f ca="1">IF(D528&lt;$B$1,VLOOKUP(D528,[1]DI!$A$4:$B$15000,2,FALSE),0)</f>
        <v>0.1065</v>
      </c>
      <c r="F528" s="14">
        <f t="shared" ca="1" si="207"/>
        <v>1.00040168</v>
      </c>
      <c r="G528" s="92">
        <f t="shared" ca="1" si="208"/>
        <v>1.2820072847970501</v>
      </c>
      <c r="H528" s="92">
        <f t="shared" ca="1" si="209"/>
        <v>1.2741709791343201</v>
      </c>
      <c r="I528" s="14">
        <f t="shared" ca="1" si="210"/>
        <v>1.00615012</v>
      </c>
      <c r="J528" s="13">
        <f t="shared" si="223"/>
        <v>3.3599999999999998E-2</v>
      </c>
      <c r="K528" s="29">
        <f t="shared" si="211"/>
        <v>45369</v>
      </c>
      <c r="L528" s="2">
        <f t="shared" si="212"/>
        <v>15</v>
      </c>
      <c r="M528" s="17">
        <f t="shared" si="213"/>
        <v>15</v>
      </c>
      <c r="N528" s="12">
        <f t="shared" si="214"/>
        <v>1.0019690699999999</v>
      </c>
      <c r="O528" s="12">
        <f t="shared" ca="1" si="215"/>
        <v>1.0081313000000001</v>
      </c>
      <c r="P528" s="17">
        <f t="shared" si="216"/>
        <v>0</v>
      </c>
      <c r="Q528" s="14">
        <f t="shared" ca="1" si="217"/>
        <v>8.1312999999999995</v>
      </c>
      <c r="R528" s="20">
        <f t="shared" si="221"/>
        <v>0</v>
      </c>
      <c r="S528" s="14">
        <f t="shared" si="218"/>
        <v>0</v>
      </c>
      <c r="T528" s="4" t="str">
        <f t="shared" si="219"/>
        <v>J=</v>
      </c>
      <c r="U528" s="29">
        <f t="shared" si="220"/>
        <v>45400</v>
      </c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24"/>
        <v>45392</v>
      </c>
      <c r="B529" s="90">
        <f t="shared" ca="1" si="205"/>
        <v>1008.6685159899999</v>
      </c>
      <c r="C529" s="14">
        <f t="shared" si="206"/>
        <v>1000</v>
      </c>
      <c r="D529" s="63">
        <f t="shared" si="222"/>
        <v>45387</v>
      </c>
      <c r="E529" s="61">
        <f ca="1">IF(D529&lt;$B$1,VLOOKUP(D529,[1]DI!$A$4:$B$15000,2,FALSE),0)</f>
        <v>0.1065</v>
      </c>
      <c r="F529" s="14">
        <f t="shared" ca="1" si="207"/>
        <v>1.00040168</v>
      </c>
      <c r="G529" s="92">
        <f t="shared" ca="1" si="208"/>
        <v>1.28252224148321</v>
      </c>
      <c r="H529" s="92">
        <f t="shared" ca="1" si="209"/>
        <v>1.2741709791343201</v>
      </c>
      <c r="I529" s="14">
        <f t="shared" ca="1" si="210"/>
        <v>1.0065542700000001</v>
      </c>
      <c r="J529" s="13">
        <f t="shared" si="223"/>
        <v>3.3599999999999998E-2</v>
      </c>
      <c r="K529" s="29">
        <f t="shared" si="211"/>
        <v>45369</v>
      </c>
      <c r="L529" s="2">
        <f t="shared" si="212"/>
        <v>16</v>
      </c>
      <c r="M529" s="17">
        <f t="shared" si="213"/>
        <v>16</v>
      </c>
      <c r="N529" s="12">
        <f t="shared" si="214"/>
        <v>1.0021004790000001</v>
      </c>
      <c r="O529" s="12">
        <f t="shared" ca="1" si="215"/>
        <v>1.008668516</v>
      </c>
      <c r="P529" s="17">
        <f t="shared" si="216"/>
        <v>0</v>
      </c>
      <c r="Q529" s="14">
        <f t="shared" ca="1" si="217"/>
        <v>8.6685159899999995</v>
      </c>
      <c r="R529" s="20">
        <f t="shared" si="221"/>
        <v>0</v>
      </c>
      <c r="S529" s="14">
        <f t="shared" si="218"/>
        <v>0</v>
      </c>
      <c r="T529" s="4" t="str">
        <f t="shared" si="219"/>
        <v>J=</v>
      </c>
      <c r="U529" s="29">
        <f t="shared" si="220"/>
        <v>45400</v>
      </c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24"/>
        <v>45393</v>
      </c>
      <c r="B530" s="90">
        <f t="shared" ca="1" si="205"/>
        <v>1009.20601699</v>
      </c>
      <c r="C530" s="14">
        <f t="shared" si="206"/>
        <v>1000</v>
      </c>
      <c r="D530" s="63">
        <f t="shared" si="222"/>
        <v>45390</v>
      </c>
      <c r="E530" s="61">
        <f ca="1">IF(D530&lt;$B$1,VLOOKUP(D530,[1]DI!$A$4:$B$15000,2,FALSE),0)</f>
        <v>0.1065</v>
      </c>
      <c r="F530" s="14">
        <f t="shared" ca="1" si="207"/>
        <v>1.00040168</v>
      </c>
      <c r="G530" s="92">
        <f t="shared" ca="1" si="208"/>
        <v>1.28303740501717</v>
      </c>
      <c r="H530" s="92">
        <f t="shared" ca="1" si="209"/>
        <v>1.2741709791343201</v>
      </c>
      <c r="I530" s="14">
        <f t="shared" ca="1" si="210"/>
        <v>1.00695858</v>
      </c>
      <c r="J530" s="13">
        <f t="shared" si="223"/>
        <v>3.3599999999999998E-2</v>
      </c>
      <c r="K530" s="29">
        <f t="shared" si="211"/>
        <v>45369</v>
      </c>
      <c r="L530" s="2">
        <f t="shared" si="212"/>
        <v>17</v>
      </c>
      <c r="M530" s="17">
        <f t="shared" si="213"/>
        <v>17</v>
      </c>
      <c r="N530" s="12">
        <f t="shared" si="214"/>
        <v>1.002231906</v>
      </c>
      <c r="O530" s="12">
        <f t="shared" ca="1" si="215"/>
        <v>1.0092060169999999</v>
      </c>
      <c r="P530" s="17">
        <f t="shared" si="216"/>
        <v>0</v>
      </c>
      <c r="Q530" s="14">
        <f t="shared" ca="1" si="217"/>
        <v>9.2060169900000002</v>
      </c>
      <c r="R530" s="20">
        <f t="shared" si="221"/>
        <v>0</v>
      </c>
      <c r="S530" s="14">
        <f t="shared" si="218"/>
        <v>0</v>
      </c>
      <c r="T530" s="4" t="str">
        <f t="shared" si="219"/>
        <v>J=</v>
      </c>
      <c r="U530" s="29">
        <f t="shared" si="220"/>
        <v>45400</v>
      </c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24"/>
        <v>45394</v>
      </c>
      <c r="B531" s="90">
        <f t="shared" ca="1" si="205"/>
        <v>1009.7438100000001</v>
      </c>
      <c r="C531" s="14">
        <f t="shared" si="206"/>
        <v>1000</v>
      </c>
      <c r="D531" s="63">
        <f t="shared" si="222"/>
        <v>45391</v>
      </c>
      <c r="E531" s="61">
        <f ca="1">IF(D531&lt;$B$1,VLOOKUP(D531,[1]DI!$A$4:$B$15000,2,FALSE),0)</f>
        <v>0.1065</v>
      </c>
      <c r="F531" s="14">
        <f t="shared" ca="1" si="207"/>
        <v>1.00040168</v>
      </c>
      <c r="G531" s="92">
        <f t="shared" ca="1" si="208"/>
        <v>1.28355277548202</v>
      </c>
      <c r="H531" s="92">
        <f t="shared" ca="1" si="209"/>
        <v>1.2741709791343201</v>
      </c>
      <c r="I531" s="14">
        <f t="shared" ca="1" si="210"/>
        <v>1.0073630600000001</v>
      </c>
      <c r="J531" s="13">
        <f t="shared" si="223"/>
        <v>3.3599999999999998E-2</v>
      </c>
      <c r="K531" s="29">
        <f t="shared" si="211"/>
        <v>45369</v>
      </c>
      <c r="L531" s="2">
        <f t="shared" si="212"/>
        <v>18</v>
      </c>
      <c r="M531" s="17">
        <f t="shared" si="213"/>
        <v>18</v>
      </c>
      <c r="N531" s="12">
        <f t="shared" si="214"/>
        <v>1.0023633489999999</v>
      </c>
      <c r="O531" s="12">
        <f t="shared" ca="1" si="215"/>
        <v>1.00974381</v>
      </c>
      <c r="P531" s="17">
        <f t="shared" si="216"/>
        <v>0</v>
      </c>
      <c r="Q531" s="14">
        <f t="shared" ca="1" si="217"/>
        <v>9.7438099999999999</v>
      </c>
      <c r="R531" s="20">
        <f t="shared" si="221"/>
        <v>0</v>
      </c>
      <c r="S531" s="14">
        <f t="shared" si="218"/>
        <v>0</v>
      </c>
      <c r="T531" s="4" t="str">
        <f t="shared" si="219"/>
        <v>J=</v>
      </c>
      <c r="U531" s="29">
        <f t="shared" si="220"/>
        <v>45400</v>
      </c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24"/>
        <v>45397</v>
      </c>
      <c r="B532" s="90">
        <f t="shared" ca="1" si="205"/>
        <v>1010.281889</v>
      </c>
      <c r="C532" s="14">
        <f t="shared" si="206"/>
        <v>1000</v>
      </c>
      <c r="D532" s="63">
        <f t="shared" si="222"/>
        <v>45392</v>
      </c>
      <c r="E532" s="61">
        <f ca="1">IF(D532&lt;$B$1,VLOOKUP(D532,[1]DI!$A$4:$B$15000,2,FALSE),0)</f>
        <v>0.1065</v>
      </c>
      <c r="F532" s="14">
        <f t="shared" ca="1" si="207"/>
        <v>1.00040168</v>
      </c>
      <c r="G532" s="92">
        <f t="shared" ca="1" si="208"/>
        <v>1.2840683529608801</v>
      </c>
      <c r="H532" s="92">
        <f t="shared" ca="1" si="209"/>
        <v>1.2741709791343201</v>
      </c>
      <c r="I532" s="14">
        <f t="shared" ca="1" si="210"/>
        <v>1.0077677</v>
      </c>
      <c r="J532" s="13">
        <f t="shared" si="223"/>
        <v>3.3599999999999998E-2</v>
      </c>
      <c r="K532" s="29">
        <f t="shared" si="211"/>
        <v>45369</v>
      </c>
      <c r="L532" s="2">
        <f t="shared" si="212"/>
        <v>19</v>
      </c>
      <c r="M532" s="17">
        <f t="shared" si="213"/>
        <v>19</v>
      </c>
      <c r="N532" s="12">
        <f t="shared" si="214"/>
        <v>1.00249481</v>
      </c>
      <c r="O532" s="12">
        <f t="shared" ca="1" si="215"/>
        <v>1.010281889</v>
      </c>
      <c r="P532" s="17">
        <f t="shared" si="216"/>
        <v>0</v>
      </c>
      <c r="Q532" s="14">
        <f t="shared" ca="1" si="217"/>
        <v>10.281889</v>
      </c>
      <c r="R532" s="20">
        <f t="shared" si="221"/>
        <v>0</v>
      </c>
      <c r="S532" s="14">
        <f t="shared" si="218"/>
        <v>0</v>
      </c>
      <c r="T532" s="4" t="str">
        <f t="shared" si="219"/>
        <v>J=</v>
      </c>
      <c r="U532" s="29">
        <f t="shared" si="220"/>
        <v>45400</v>
      </c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24"/>
        <v>45398</v>
      </c>
      <c r="B533" s="90">
        <f t="shared" ca="1" si="205"/>
        <v>1010.82025099</v>
      </c>
      <c r="C533" s="14">
        <f t="shared" si="206"/>
        <v>1000</v>
      </c>
      <c r="D533" s="63">
        <f t="shared" si="222"/>
        <v>45393</v>
      </c>
      <c r="E533" s="61">
        <f ca="1">IF(D533&lt;$B$1,VLOOKUP(D533,[1]DI!$A$4:$B$15000,2,FALSE),0)</f>
        <v>0.1065</v>
      </c>
      <c r="F533" s="14">
        <f t="shared" ca="1" si="207"/>
        <v>1.00040168</v>
      </c>
      <c r="G533" s="92">
        <f t="shared" ca="1" si="208"/>
        <v>1.2845841375369</v>
      </c>
      <c r="H533" s="92">
        <f t="shared" ca="1" si="209"/>
        <v>1.2741709791343201</v>
      </c>
      <c r="I533" s="14">
        <f t="shared" ca="1" si="210"/>
        <v>1.0081724999999999</v>
      </c>
      <c r="J533" s="13">
        <f t="shared" si="223"/>
        <v>3.3599999999999998E-2</v>
      </c>
      <c r="K533" s="29">
        <f t="shared" si="211"/>
        <v>45369</v>
      </c>
      <c r="L533" s="2">
        <f t="shared" si="212"/>
        <v>20</v>
      </c>
      <c r="M533" s="17">
        <f t="shared" si="213"/>
        <v>20</v>
      </c>
      <c r="N533" s="12">
        <f t="shared" si="214"/>
        <v>1.0026262880000001</v>
      </c>
      <c r="O533" s="12">
        <f t="shared" ca="1" si="215"/>
        <v>1.0108202509999999</v>
      </c>
      <c r="P533" s="17">
        <f t="shared" si="216"/>
        <v>0</v>
      </c>
      <c r="Q533" s="14">
        <f t="shared" ca="1" si="217"/>
        <v>10.82025099</v>
      </c>
      <c r="R533" s="20">
        <f t="shared" si="221"/>
        <v>0</v>
      </c>
      <c r="S533" s="14">
        <f t="shared" si="218"/>
        <v>0</v>
      </c>
      <c r="T533" s="4" t="str">
        <f t="shared" si="219"/>
        <v>J=</v>
      </c>
      <c r="U533" s="29">
        <f t="shared" si="220"/>
        <v>45400</v>
      </c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24"/>
        <v>45399</v>
      </c>
      <c r="B534" s="90">
        <f t="shared" ca="1" si="205"/>
        <v>1011.358899</v>
      </c>
      <c r="C534" s="14">
        <f t="shared" si="206"/>
        <v>1000</v>
      </c>
      <c r="D534" s="63">
        <f t="shared" si="222"/>
        <v>45394</v>
      </c>
      <c r="E534" s="61">
        <f ca="1">IF(D534&lt;$B$1,VLOOKUP(D534,[1]DI!$A$4:$B$15000,2,FALSE),0)</f>
        <v>0.1065</v>
      </c>
      <c r="F534" s="14">
        <f t="shared" ca="1" si="207"/>
        <v>1.00040168</v>
      </c>
      <c r="G534" s="92">
        <f t="shared" ca="1" si="208"/>
        <v>1.28510012929327</v>
      </c>
      <c r="H534" s="92">
        <f t="shared" ca="1" si="209"/>
        <v>1.2741709791343201</v>
      </c>
      <c r="I534" s="14">
        <f t="shared" ca="1" si="210"/>
        <v>1.0085774599999999</v>
      </c>
      <c r="J534" s="13">
        <f t="shared" si="223"/>
        <v>3.3599999999999998E-2</v>
      </c>
      <c r="K534" s="29">
        <f t="shared" si="211"/>
        <v>45369</v>
      </c>
      <c r="L534" s="2">
        <f t="shared" si="212"/>
        <v>21</v>
      </c>
      <c r="M534" s="17">
        <f t="shared" si="213"/>
        <v>21</v>
      </c>
      <c r="N534" s="12">
        <f t="shared" si="214"/>
        <v>1.0027577839999999</v>
      </c>
      <c r="O534" s="12">
        <f t="shared" ca="1" si="215"/>
        <v>1.011358899</v>
      </c>
      <c r="P534" s="17">
        <f t="shared" si="216"/>
        <v>0</v>
      </c>
      <c r="Q534" s="14">
        <f t="shared" ca="1" si="217"/>
        <v>11.358898999999999</v>
      </c>
      <c r="R534" s="20">
        <f t="shared" si="221"/>
        <v>0</v>
      </c>
      <c r="S534" s="14">
        <f t="shared" si="218"/>
        <v>0</v>
      </c>
      <c r="T534" s="4" t="str">
        <f t="shared" si="219"/>
        <v>J=</v>
      </c>
      <c r="U534" s="29">
        <f t="shared" si="220"/>
        <v>45400</v>
      </c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24"/>
        <v>45400</v>
      </c>
      <c r="B535" s="90">
        <f t="shared" ca="1" si="205"/>
        <v>1011.897839</v>
      </c>
      <c r="C535" s="14">
        <f t="shared" si="206"/>
        <v>1000</v>
      </c>
      <c r="D535" s="63">
        <f t="shared" si="222"/>
        <v>45397</v>
      </c>
      <c r="E535" s="61">
        <f ca="1">IF(D535&lt;$B$1,VLOOKUP(D535,[1]DI!$A$4:$B$15000,2,FALSE),0)</f>
        <v>0.1065</v>
      </c>
      <c r="F535" s="14">
        <f t="shared" ca="1" si="207"/>
        <v>1.00040168</v>
      </c>
      <c r="G535" s="92">
        <f t="shared" ca="1" si="208"/>
        <v>1.2856163283132001</v>
      </c>
      <c r="H535" s="92">
        <f t="shared" ca="1" si="209"/>
        <v>1.2741709791343201</v>
      </c>
      <c r="I535" s="14">
        <f t="shared" ca="1" si="210"/>
        <v>1.00898259</v>
      </c>
      <c r="J535" s="13">
        <f t="shared" si="223"/>
        <v>3.3599999999999998E-2</v>
      </c>
      <c r="K535" s="29">
        <f t="shared" si="211"/>
        <v>45369</v>
      </c>
      <c r="L535" s="2">
        <f t="shared" si="212"/>
        <v>22</v>
      </c>
      <c r="M535" s="17">
        <f t="shared" si="213"/>
        <v>22</v>
      </c>
      <c r="N535" s="12">
        <f t="shared" si="214"/>
        <v>1.002889296</v>
      </c>
      <c r="O535" s="12">
        <f t="shared" ca="1" si="215"/>
        <v>1.011897839</v>
      </c>
      <c r="P535" s="17">
        <f t="shared" si="216"/>
        <v>25</v>
      </c>
      <c r="Q535" s="14">
        <f t="shared" ca="1" si="217"/>
        <v>11.897838999999999</v>
      </c>
      <c r="R535" s="20">
        <f t="shared" si="221"/>
        <v>0</v>
      </c>
      <c r="S535" s="14">
        <f t="shared" si="218"/>
        <v>0</v>
      </c>
      <c r="T535" s="4" t="str">
        <f t="shared" si="219"/>
        <v>J=</v>
      </c>
      <c r="U535" s="29">
        <f t="shared" si="220"/>
        <v>45400</v>
      </c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24"/>
        <v>45401</v>
      </c>
      <c r="B536" s="90">
        <f t="shared" ca="1" si="205"/>
        <v>1000.532884</v>
      </c>
      <c r="C536" s="14">
        <f t="shared" si="206"/>
        <v>1000</v>
      </c>
      <c r="D536" s="63">
        <f t="shared" si="222"/>
        <v>45398</v>
      </c>
      <c r="E536" s="61">
        <f ca="1">IF(D536&lt;$B$1,VLOOKUP(D536,[1]DI!$A$4:$B$15000,2,FALSE),0)</f>
        <v>0.1065</v>
      </c>
      <c r="F536" s="14">
        <f t="shared" ca="1" si="207"/>
        <v>1.00040168</v>
      </c>
      <c r="G536" s="92">
        <f t="shared" ca="1" si="208"/>
        <v>1.28613273467996</v>
      </c>
      <c r="H536" s="92">
        <f t="shared" ca="1" si="209"/>
        <v>1.2856163283132001</v>
      </c>
      <c r="I536" s="14">
        <f t="shared" ca="1" si="210"/>
        <v>1.00040168</v>
      </c>
      <c r="J536" s="13">
        <f t="shared" si="223"/>
        <v>3.3599999999999998E-2</v>
      </c>
      <c r="K536" s="29">
        <f t="shared" si="211"/>
        <v>45400</v>
      </c>
      <c r="L536" s="2">
        <f t="shared" si="212"/>
        <v>1</v>
      </c>
      <c r="M536" s="17">
        <f t="shared" si="213"/>
        <v>1</v>
      </c>
      <c r="N536" s="12">
        <f t="shared" si="214"/>
        <v>1.0001311509999999</v>
      </c>
      <c r="O536" s="12">
        <f t="shared" ca="1" si="215"/>
        <v>1.0005328840000001</v>
      </c>
      <c r="P536" s="17">
        <f t="shared" si="216"/>
        <v>0</v>
      </c>
      <c r="Q536" s="14">
        <f t="shared" ca="1" si="217"/>
        <v>0.53288400000000002</v>
      </c>
      <c r="R536" s="20">
        <f t="shared" si="221"/>
        <v>0</v>
      </c>
      <c r="S536" s="14">
        <f t="shared" si="218"/>
        <v>0</v>
      </c>
      <c r="T536" s="4" t="str">
        <f t="shared" si="219"/>
        <v>J=</v>
      </c>
      <c r="U536" s="29">
        <f t="shared" si="220"/>
        <v>45432</v>
      </c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24"/>
        <v>45404</v>
      </c>
      <c r="B537" s="90">
        <f t="shared" ca="1" si="205"/>
        <v>1001.06604999</v>
      </c>
      <c r="C537" s="14">
        <f t="shared" si="206"/>
        <v>1000</v>
      </c>
      <c r="D537" s="63">
        <f t="shared" si="222"/>
        <v>45399</v>
      </c>
      <c r="E537" s="61">
        <f ca="1">IF(D537&lt;$B$1,VLOOKUP(D537,[1]DI!$A$4:$B$15000,2,FALSE),0)</f>
        <v>0.1065</v>
      </c>
      <c r="F537" s="14">
        <f t="shared" ca="1" si="207"/>
        <v>1.00040168</v>
      </c>
      <c r="G537" s="92">
        <f t="shared" ca="1" si="208"/>
        <v>1.28664934847683</v>
      </c>
      <c r="H537" s="92">
        <f t="shared" ca="1" si="209"/>
        <v>1.2856163283132001</v>
      </c>
      <c r="I537" s="14">
        <f t="shared" ca="1" si="210"/>
        <v>1.0008035200000001</v>
      </c>
      <c r="J537" s="13">
        <f t="shared" si="223"/>
        <v>3.3599999999999998E-2</v>
      </c>
      <c r="K537" s="29">
        <f t="shared" si="211"/>
        <v>45400</v>
      </c>
      <c r="L537" s="2">
        <f t="shared" si="212"/>
        <v>2</v>
      </c>
      <c r="M537" s="17">
        <f t="shared" si="213"/>
        <v>2</v>
      </c>
      <c r="N537" s="12">
        <f t="shared" si="214"/>
        <v>1.000262319</v>
      </c>
      <c r="O537" s="12">
        <f t="shared" ca="1" si="215"/>
        <v>1.0010660499999999</v>
      </c>
      <c r="P537" s="17">
        <f t="shared" si="216"/>
        <v>0</v>
      </c>
      <c r="Q537" s="14">
        <f t="shared" ca="1" si="217"/>
        <v>1.06604999</v>
      </c>
      <c r="R537" s="20">
        <f t="shared" si="221"/>
        <v>0</v>
      </c>
      <c r="S537" s="14">
        <f t="shared" si="218"/>
        <v>0</v>
      </c>
      <c r="T537" s="4" t="str">
        <f t="shared" si="219"/>
        <v>J=</v>
      </c>
      <c r="U537" s="29">
        <f t="shared" si="220"/>
        <v>45432</v>
      </c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24"/>
        <v>45405</v>
      </c>
      <c r="B538" s="90">
        <f t="shared" ca="1" si="205"/>
        <v>1001.599498</v>
      </c>
      <c r="C538" s="14">
        <f t="shared" si="206"/>
        <v>1000</v>
      </c>
      <c r="D538" s="63">
        <f t="shared" si="222"/>
        <v>45400</v>
      </c>
      <c r="E538" s="61">
        <f ca="1">IF(D538&lt;$B$1,VLOOKUP(D538,[1]DI!$A$4:$B$15000,2,FALSE),0)</f>
        <v>0.1065</v>
      </c>
      <c r="F538" s="14">
        <f t="shared" ca="1" si="207"/>
        <v>1.00040168</v>
      </c>
      <c r="G538" s="92">
        <f t="shared" ca="1" si="208"/>
        <v>1.2871661697871299</v>
      </c>
      <c r="H538" s="92">
        <f t="shared" ca="1" si="209"/>
        <v>1.2856163283132001</v>
      </c>
      <c r="I538" s="14">
        <f t="shared" ca="1" si="210"/>
        <v>1.0012055200000001</v>
      </c>
      <c r="J538" s="13">
        <f t="shared" si="223"/>
        <v>3.3599999999999998E-2</v>
      </c>
      <c r="K538" s="29">
        <f t="shared" si="211"/>
        <v>45400</v>
      </c>
      <c r="L538" s="2">
        <f t="shared" si="212"/>
        <v>3</v>
      </c>
      <c r="M538" s="17">
        <f t="shared" si="213"/>
        <v>3</v>
      </c>
      <c r="N538" s="12">
        <f t="shared" si="214"/>
        <v>1.000393504</v>
      </c>
      <c r="O538" s="12">
        <f t="shared" ca="1" si="215"/>
        <v>1.001599498</v>
      </c>
      <c r="P538" s="17">
        <f t="shared" si="216"/>
        <v>0</v>
      </c>
      <c r="Q538" s="14">
        <f t="shared" ca="1" si="217"/>
        <v>1.5994980000000001</v>
      </c>
      <c r="R538" s="20">
        <f t="shared" si="221"/>
        <v>0</v>
      </c>
      <c r="S538" s="14">
        <f t="shared" si="218"/>
        <v>0</v>
      </c>
      <c r="T538" s="4" t="str">
        <f t="shared" si="219"/>
        <v>J=</v>
      </c>
      <c r="U538" s="29">
        <f t="shared" si="220"/>
        <v>45432</v>
      </c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24"/>
        <v>45406</v>
      </c>
      <c r="B539" s="90">
        <f t="shared" ca="1" si="205"/>
        <v>1002.13324099</v>
      </c>
      <c r="C539" s="14">
        <f t="shared" si="206"/>
        <v>1000</v>
      </c>
      <c r="D539" s="63">
        <f t="shared" si="222"/>
        <v>45401</v>
      </c>
      <c r="E539" s="61">
        <f ca="1">IF(D539&lt;$B$1,VLOOKUP(D539,[1]DI!$A$4:$B$15000,2,FALSE),0)</f>
        <v>0.1065</v>
      </c>
      <c r="F539" s="14">
        <f t="shared" ca="1" si="207"/>
        <v>1.00040168</v>
      </c>
      <c r="G539" s="92">
        <f t="shared" ca="1" si="208"/>
        <v>1.2876831986942101</v>
      </c>
      <c r="H539" s="92">
        <f t="shared" ca="1" si="209"/>
        <v>1.2856163283132001</v>
      </c>
      <c r="I539" s="14">
        <f t="shared" ca="1" si="210"/>
        <v>1.0016076899999999</v>
      </c>
      <c r="J539" s="13">
        <f t="shared" si="223"/>
        <v>3.3599999999999998E-2</v>
      </c>
      <c r="K539" s="29">
        <f t="shared" si="211"/>
        <v>45400</v>
      </c>
      <c r="L539" s="2">
        <f t="shared" si="212"/>
        <v>4</v>
      </c>
      <c r="M539" s="17">
        <f t="shared" si="213"/>
        <v>4</v>
      </c>
      <c r="N539" s="12">
        <f t="shared" si="214"/>
        <v>1.0005247070000001</v>
      </c>
      <c r="O539" s="12">
        <f t="shared" ca="1" si="215"/>
        <v>1.0021332409999999</v>
      </c>
      <c r="P539" s="17">
        <f t="shared" si="216"/>
        <v>0</v>
      </c>
      <c r="Q539" s="14">
        <f t="shared" ca="1" si="217"/>
        <v>2.13324099</v>
      </c>
      <c r="R539" s="20">
        <f t="shared" si="221"/>
        <v>0</v>
      </c>
      <c r="S539" s="14">
        <f t="shared" si="218"/>
        <v>0</v>
      </c>
      <c r="T539" s="4" t="str">
        <f t="shared" si="219"/>
        <v>J=</v>
      </c>
      <c r="U539" s="29">
        <f t="shared" si="220"/>
        <v>45432</v>
      </c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24"/>
        <v>45407</v>
      </c>
      <c r="B540" s="90">
        <f t="shared" ca="1" si="205"/>
        <v>1002.6672539899999</v>
      </c>
      <c r="C540" s="14">
        <f t="shared" si="206"/>
        <v>1000</v>
      </c>
      <c r="D540" s="63">
        <f t="shared" si="222"/>
        <v>45404</v>
      </c>
      <c r="E540" s="61">
        <f ca="1">IF(D540&lt;$B$1,VLOOKUP(D540,[1]DI!$A$4:$B$15000,2,FALSE),0)</f>
        <v>0.1065</v>
      </c>
      <c r="F540" s="14">
        <f t="shared" ca="1" si="207"/>
        <v>1.00040168</v>
      </c>
      <c r="G540" s="92">
        <f t="shared" ca="1" si="208"/>
        <v>1.28820043528146</v>
      </c>
      <c r="H540" s="92">
        <f t="shared" ca="1" si="209"/>
        <v>1.2856163283132001</v>
      </c>
      <c r="I540" s="14">
        <f t="shared" ca="1" si="210"/>
        <v>1.00201001</v>
      </c>
      <c r="J540" s="13">
        <f t="shared" si="223"/>
        <v>3.3599999999999998E-2</v>
      </c>
      <c r="K540" s="29">
        <f t="shared" si="211"/>
        <v>45400</v>
      </c>
      <c r="L540" s="2">
        <f t="shared" si="212"/>
        <v>5</v>
      </c>
      <c r="M540" s="17">
        <f t="shared" si="213"/>
        <v>5</v>
      </c>
      <c r="N540" s="12">
        <f t="shared" si="214"/>
        <v>1.0006559260000001</v>
      </c>
      <c r="O540" s="12">
        <f t="shared" ca="1" si="215"/>
        <v>1.0026672539999999</v>
      </c>
      <c r="P540" s="17">
        <f t="shared" si="216"/>
        <v>0</v>
      </c>
      <c r="Q540" s="14">
        <f t="shared" ca="1" si="217"/>
        <v>2.6672539899999999</v>
      </c>
      <c r="R540" s="20">
        <f t="shared" si="221"/>
        <v>0</v>
      </c>
      <c r="S540" s="14">
        <f t="shared" si="218"/>
        <v>0</v>
      </c>
      <c r="T540" s="4" t="str">
        <f t="shared" si="219"/>
        <v>J=</v>
      </c>
      <c r="U540" s="29">
        <f t="shared" si="220"/>
        <v>45432</v>
      </c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24"/>
        <v>45408</v>
      </c>
      <c r="B541" s="90">
        <f t="shared" ca="1" si="205"/>
        <v>1003.201562</v>
      </c>
      <c r="C541" s="14">
        <f t="shared" si="206"/>
        <v>1000</v>
      </c>
      <c r="D541" s="63">
        <f t="shared" si="222"/>
        <v>45405</v>
      </c>
      <c r="E541" s="61">
        <f ca="1">IF(D541&lt;$B$1,VLOOKUP(D541,[1]DI!$A$4:$B$15000,2,FALSE),0)</f>
        <v>0.1065</v>
      </c>
      <c r="F541" s="14">
        <f t="shared" ca="1" si="207"/>
        <v>1.00040168</v>
      </c>
      <c r="G541" s="92">
        <f t="shared" ca="1" si="208"/>
        <v>1.2887178796323</v>
      </c>
      <c r="H541" s="92">
        <f t="shared" ca="1" si="209"/>
        <v>1.2856163283132001</v>
      </c>
      <c r="I541" s="14">
        <f t="shared" ca="1" si="210"/>
        <v>1.0024124999999999</v>
      </c>
      <c r="J541" s="13">
        <f t="shared" si="223"/>
        <v>3.3599999999999998E-2</v>
      </c>
      <c r="K541" s="29">
        <f t="shared" si="211"/>
        <v>45400</v>
      </c>
      <c r="L541" s="2">
        <f t="shared" si="212"/>
        <v>6</v>
      </c>
      <c r="M541" s="17">
        <f t="shared" si="213"/>
        <v>6</v>
      </c>
      <c r="N541" s="12">
        <f t="shared" si="214"/>
        <v>1.000787163</v>
      </c>
      <c r="O541" s="12">
        <f t="shared" ca="1" si="215"/>
        <v>1.0032015620000001</v>
      </c>
      <c r="P541" s="17">
        <f t="shared" si="216"/>
        <v>0</v>
      </c>
      <c r="Q541" s="14">
        <f t="shared" ca="1" si="217"/>
        <v>3.201562</v>
      </c>
      <c r="R541" s="20">
        <f t="shared" si="221"/>
        <v>0</v>
      </c>
      <c r="S541" s="14">
        <f t="shared" si="218"/>
        <v>0</v>
      </c>
      <c r="T541" s="4" t="str">
        <f t="shared" si="219"/>
        <v>J=</v>
      </c>
      <c r="U541" s="29">
        <f t="shared" si="220"/>
        <v>45432</v>
      </c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24"/>
        <v>45411</v>
      </c>
      <c r="B542" s="90">
        <f t="shared" ca="1" si="205"/>
        <v>1003.7361519999999</v>
      </c>
      <c r="C542" s="14">
        <f t="shared" si="206"/>
        <v>1000</v>
      </c>
      <c r="D542" s="63">
        <f t="shared" si="222"/>
        <v>45406</v>
      </c>
      <c r="E542" s="61">
        <f ca="1">IF(D542&lt;$B$1,VLOOKUP(D542,[1]DI!$A$4:$B$15000,2,FALSE),0)</f>
        <v>0.1065</v>
      </c>
      <c r="F542" s="14">
        <f t="shared" ca="1" si="207"/>
        <v>1.00040168</v>
      </c>
      <c r="G542" s="92">
        <f t="shared" ca="1" si="208"/>
        <v>1.28923553183019</v>
      </c>
      <c r="H542" s="92">
        <f t="shared" ca="1" si="209"/>
        <v>1.2856163283132001</v>
      </c>
      <c r="I542" s="14">
        <f t="shared" ca="1" si="210"/>
        <v>1.00281515</v>
      </c>
      <c r="J542" s="13">
        <f t="shared" si="223"/>
        <v>3.3599999999999998E-2</v>
      </c>
      <c r="K542" s="29">
        <f t="shared" si="211"/>
        <v>45400</v>
      </c>
      <c r="L542" s="2">
        <f t="shared" si="212"/>
        <v>7</v>
      </c>
      <c r="M542" s="17">
        <f t="shared" si="213"/>
        <v>7</v>
      </c>
      <c r="N542" s="12">
        <f t="shared" si="214"/>
        <v>1.0009184170000001</v>
      </c>
      <c r="O542" s="12">
        <f t="shared" ca="1" si="215"/>
        <v>1.0037361520000001</v>
      </c>
      <c r="P542" s="17">
        <f t="shared" si="216"/>
        <v>0</v>
      </c>
      <c r="Q542" s="14">
        <f t="shared" ca="1" si="217"/>
        <v>3.7361520000000001</v>
      </c>
      <c r="R542" s="20">
        <f t="shared" si="221"/>
        <v>0</v>
      </c>
      <c r="S542" s="14">
        <f t="shared" si="218"/>
        <v>0</v>
      </c>
      <c r="T542" s="4" t="str">
        <f t="shared" si="219"/>
        <v>J=</v>
      </c>
      <c r="U542" s="29">
        <f t="shared" si="220"/>
        <v>45432</v>
      </c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24"/>
        <v>45412</v>
      </c>
      <c r="B543" s="90">
        <f t="shared" ca="1" si="205"/>
        <v>1004.27102699</v>
      </c>
      <c r="C543" s="14">
        <f t="shared" si="206"/>
        <v>1000</v>
      </c>
      <c r="D543" s="63">
        <f t="shared" si="222"/>
        <v>45407</v>
      </c>
      <c r="E543" s="61">
        <f ca="1">IF(D543&lt;$B$1,VLOOKUP(D543,[1]DI!$A$4:$B$15000,2,FALSE),0)</f>
        <v>0.1065</v>
      </c>
      <c r="F543" s="14">
        <f t="shared" ca="1" si="207"/>
        <v>1.00040168</v>
      </c>
      <c r="G543" s="92">
        <f t="shared" ca="1" si="208"/>
        <v>1.2897533919586199</v>
      </c>
      <c r="H543" s="92">
        <f t="shared" ca="1" si="209"/>
        <v>1.2856163283132001</v>
      </c>
      <c r="I543" s="14">
        <f t="shared" ca="1" si="210"/>
        <v>1.00321796</v>
      </c>
      <c r="J543" s="13">
        <f t="shared" si="223"/>
        <v>3.3599999999999998E-2</v>
      </c>
      <c r="K543" s="29">
        <f t="shared" si="211"/>
        <v>45400</v>
      </c>
      <c r="L543" s="2">
        <f t="shared" si="212"/>
        <v>8</v>
      </c>
      <c r="M543" s="17">
        <f t="shared" si="213"/>
        <v>8</v>
      </c>
      <c r="N543" s="12">
        <f t="shared" si="214"/>
        <v>1.001049689</v>
      </c>
      <c r="O543" s="12">
        <f t="shared" ca="1" si="215"/>
        <v>1.0042710269999999</v>
      </c>
      <c r="P543" s="17">
        <f t="shared" si="216"/>
        <v>0</v>
      </c>
      <c r="Q543" s="14">
        <f t="shared" ca="1" si="217"/>
        <v>4.2710269900000002</v>
      </c>
      <c r="R543" s="20">
        <f t="shared" si="221"/>
        <v>0</v>
      </c>
      <c r="S543" s="14">
        <f t="shared" si="218"/>
        <v>0</v>
      </c>
      <c r="T543" s="4" t="str">
        <f t="shared" si="219"/>
        <v>J=</v>
      </c>
      <c r="U543" s="29">
        <f t="shared" si="220"/>
        <v>45432</v>
      </c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24"/>
        <v>45414</v>
      </c>
      <c r="B544" s="90">
        <f t="shared" ca="1" si="205"/>
        <v>1004.80618299</v>
      </c>
      <c r="C544" s="14">
        <f t="shared" si="206"/>
        <v>1000</v>
      </c>
      <c r="D544" s="63">
        <f t="shared" si="222"/>
        <v>45408</v>
      </c>
      <c r="E544" s="61">
        <f ca="1">IF(D544&lt;$B$1,VLOOKUP(D544,[1]DI!$A$4:$B$15000,2,FALSE),0)</f>
        <v>0.1065</v>
      </c>
      <c r="F544" s="14">
        <f t="shared" ca="1" si="207"/>
        <v>1.00040168</v>
      </c>
      <c r="G544" s="92">
        <f t="shared" ca="1" si="208"/>
        <v>1.2902714601011001</v>
      </c>
      <c r="H544" s="92">
        <f t="shared" ca="1" si="209"/>
        <v>1.2856163283132001</v>
      </c>
      <c r="I544" s="14">
        <f t="shared" ca="1" si="210"/>
        <v>1.0036209300000001</v>
      </c>
      <c r="J544" s="13">
        <f t="shared" si="223"/>
        <v>3.3599999999999998E-2</v>
      </c>
      <c r="K544" s="29">
        <f t="shared" si="211"/>
        <v>45400</v>
      </c>
      <c r="L544" s="2">
        <f t="shared" si="212"/>
        <v>9</v>
      </c>
      <c r="M544" s="17">
        <f t="shared" si="213"/>
        <v>9</v>
      </c>
      <c r="N544" s="12">
        <f t="shared" si="214"/>
        <v>1.001180977</v>
      </c>
      <c r="O544" s="12">
        <f t="shared" ca="1" si="215"/>
        <v>1.0048061829999999</v>
      </c>
      <c r="P544" s="17">
        <f t="shared" si="216"/>
        <v>0</v>
      </c>
      <c r="Q544" s="14">
        <f t="shared" ca="1" si="217"/>
        <v>4.8061829899999999</v>
      </c>
      <c r="R544" s="20">
        <f t="shared" si="221"/>
        <v>0</v>
      </c>
      <c r="S544" s="14">
        <f t="shared" si="218"/>
        <v>0</v>
      </c>
      <c r="T544" s="4" t="str">
        <f t="shared" si="219"/>
        <v>J=</v>
      </c>
      <c r="U544" s="29">
        <f t="shared" si="220"/>
        <v>45432</v>
      </c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24"/>
        <v>45415</v>
      </c>
      <c r="B545" s="90">
        <f t="shared" ca="1" si="205"/>
        <v>1005.341634</v>
      </c>
      <c r="C545" s="14">
        <f t="shared" si="206"/>
        <v>1000</v>
      </c>
      <c r="D545" s="63">
        <f t="shared" si="222"/>
        <v>45411</v>
      </c>
      <c r="E545" s="61">
        <f ca="1">IF(D545&lt;$B$1,VLOOKUP(D545,[1]DI!$A$4:$B$15000,2,FALSE),0)</f>
        <v>0.1065</v>
      </c>
      <c r="F545" s="14">
        <f t="shared" ca="1" si="207"/>
        <v>1.00040168</v>
      </c>
      <c r="G545" s="92">
        <f t="shared" ca="1" si="208"/>
        <v>1.29078973634119</v>
      </c>
      <c r="H545" s="92">
        <f t="shared" ca="1" si="209"/>
        <v>1.2856163283132001</v>
      </c>
      <c r="I545" s="14">
        <f t="shared" ca="1" si="210"/>
        <v>1.00402407</v>
      </c>
      <c r="J545" s="13">
        <f t="shared" si="223"/>
        <v>3.3599999999999998E-2</v>
      </c>
      <c r="K545" s="29">
        <f t="shared" si="211"/>
        <v>45400</v>
      </c>
      <c r="L545" s="2">
        <f t="shared" si="212"/>
        <v>10</v>
      </c>
      <c r="M545" s="17">
        <f t="shared" si="213"/>
        <v>10</v>
      </c>
      <c r="N545" s="12">
        <f t="shared" si="214"/>
        <v>1.0013122830000001</v>
      </c>
      <c r="O545" s="12">
        <f t="shared" ca="1" si="215"/>
        <v>1.0053416340000001</v>
      </c>
      <c r="P545" s="17">
        <f t="shared" si="216"/>
        <v>0</v>
      </c>
      <c r="Q545" s="14">
        <f t="shared" ca="1" si="217"/>
        <v>5.341634</v>
      </c>
      <c r="R545" s="20">
        <f t="shared" si="221"/>
        <v>0</v>
      </c>
      <c r="S545" s="14">
        <f t="shared" si="218"/>
        <v>0</v>
      </c>
      <c r="T545" s="4" t="str">
        <f t="shared" si="219"/>
        <v>J=</v>
      </c>
      <c r="U545" s="29">
        <f t="shared" si="220"/>
        <v>45432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24"/>
        <v>45418</v>
      </c>
      <c r="B546" s="90">
        <f t="shared" ca="1" si="205"/>
        <v>1005.87735699</v>
      </c>
      <c r="C546" s="14">
        <f t="shared" si="206"/>
        <v>1000</v>
      </c>
      <c r="D546" s="63">
        <f t="shared" si="222"/>
        <v>45412</v>
      </c>
      <c r="E546" s="61">
        <f ca="1">IF(D546&lt;$B$1,VLOOKUP(D546,[1]DI!$A$4:$B$15000,2,FALSE),0)</f>
        <v>0.1065</v>
      </c>
      <c r="F546" s="14">
        <f t="shared" ca="1" si="207"/>
        <v>1.00040168</v>
      </c>
      <c r="G546" s="92">
        <f t="shared" ca="1" si="208"/>
        <v>1.29130822076248</v>
      </c>
      <c r="H546" s="92">
        <f t="shared" ca="1" si="209"/>
        <v>1.2856163283132001</v>
      </c>
      <c r="I546" s="14">
        <f t="shared" ca="1" si="210"/>
        <v>1.00442736</v>
      </c>
      <c r="J546" s="13">
        <f t="shared" si="223"/>
        <v>3.3599999999999998E-2</v>
      </c>
      <c r="K546" s="29">
        <f t="shared" si="211"/>
        <v>45400</v>
      </c>
      <c r="L546" s="2">
        <f t="shared" si="212"/>
        <v>11</v>
      </c>
      <c r="M546" s="17">
        <f t="shared" si="213"/>
        <v>11</v>
      </c>
      <c r="N546" s="12">
        <f t="shared" si="214"/>
        <v>1.001443606</v>
      </c>
      <c r="O546" s="12">
        <f t="shared" ca="1" si="215"/>
        <v>1.0058773569999999</v>
      </c>
      <c r="P546" s="17">
        <f t="shared" si="216"/>
        <v>0</v>
      </c>
      <c r="Q546" s="14">
        <f t="shared" ca="1" si="217"/>
        <v>5.87735699</v>
      </c>
      <c r="R546" s="20">
        <f t="shared" si="221"/>
        <v>0</v>
      </c>
      <c r="S546" s="14">
        <f t="shared" si="218"/>
        <v>0</v>
      </c>
      <c r="T546" s="4" t="str">
        <f t="shared" si="219"/>
        <v>J=</v>
      </c>
      <c r="U546" s="29">
        <f t="shared" si="220"/>
        <v>45432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24"/>
        <v>45419</v>
      </c>
      <c r="B547" s="90">
        <f t="shared" ca="1" si="205"/>
        <v>1006.413374</v>
      </c>
      <c r="C547" s="14">
        <f t="shared" si="206"/>
        <v>1000</v>
      </c>
      <c r="D547" s="63">
        <f t="shared" si="222"/>
        <v>45414</v>
      </c>
      <c r="E547" s="61">
        <f ca="1">IF(D547&lt;$B$1,VLOOKUP(D547,[1]DI!$A$4:$B$15000,2,FALSE),0)</f>
        <v>0.1065</v>
      </c>
      <c r="F547" s="14">
        <f t="shared" ca="1" si="207"/>
        <v>1.00040168</v>
      </c>
      <c r="G547" s="92">
        <f t="shared" ca="1" si="208"/>
        <v>1.2918269134486</v>
      </c>
      <c r="H547" s="92">
        <f t="shared" ca="1" si="209"/>
        <v>1.2856163283132001</v>
      </c>
      <c r="I547" s="14">
        <f t="shared" ca="1" si="210"/>
        <v>1.00483082</v>
      </c>
      <c r="J547" s="13">
        <f t="shared" si="223"/>
        <v>3.3599999999999998E-2</v>
      </c>
      <c r="K547" s="29">
        <f t="shared" si="211"/>
        <v>45400</v>
      </c>
      <c r="L547" s="2">
        <f t="shared" si="212"/>
        <v>12</v>
      </c>
      <c r="M547" s="17">
        <f t="shared" si="213"/>
        <v>12</v>
      </c>
      <c r="N547" s="12">
        <f t="shared" si="214"/>
        <v>1.0015749460000001</v>
      </c>
      <c r="O547" s="12">
        <f t="shared" ca="1" si="215"/>
        <v>1.0064133740000001</v>
      </c>
      <c r="P547" s="17">
        <f t="shared" si="216"/>
        <v>0</v>
      </c>
      <c r="Q547" s="14">
        <f t="shared" ca="1" si="217"/>
        <v>6.4133740000000001</v>
      </c>
      <c r="R547" s="20">
        <f t="shared" si="221"/>
        <v>0</v>
      </c>
      <c r="S547" s="14">
        <f t="shared" si="218"/>
        <v>0</v>
      </c>
      <c r="T547" s="4" t="str">
        <f t="shared" si="219"/>
        <v>J=</v>
      </c>
      <c r="U547" s="29">
        <f t="shared" si="220"/>
        <v>45432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24"/>
        <v>45420</v>
      </c>
      <c r="B548" s="90">
        <f t="shared" ca="1" si="205"/>
        <v>1006.949676</v>
      </c>
      <c r="C548" s="14">
        <f t="shared" si="206"/>
        <v>1000</v>
      </c>
      <c r="D548" s="63">
        <f t="shared" si="222"/>
        <v>45415</v>
      </c>
      <c r="E548" s="61">
        <f ca="1">IF(D548&lt;$B$1,VLOOKUP(D548,[1]DI!$A$4:$B$15000,2,FALSE),0)</f>
        <v>0.1065</v>
      </c>
      <c r="F548" s="14">
        <f t="shared" ca="1" si="207"/>
        <v>1.00040168</v>
      </c>
      <c r="G548" s="92">
        <f t="shared" ca="1" si="208"/>
        <v>1.2923458144831901</v>
      </c>
      <c r="H548" s="92">
        <f t="shared" ca="1" si="209"/>
        <v>1.2856163283132001</v>
      </c>
      <c r="I548" s="14">
        <f t="shared" ca="1" si="210"/>
        <v>1.00523444</v>
      </c>
      <c r="J548" s="13">
        <f t="shared" si="223"/>
        <v>3.3599999999999998E-2</v>
      </c>
      <c r="K548" s="29">
        <f t="shared" si="211"/>
        <v>45400</v>
      </c>
      <c r="L548" s="2">
        <f t="shared" si="212"/>
        <v>13</v>
      </c>
      <c r="M548" s="17">
        <f t="shared" si="213"/>
        <v>13</v>
      </c>
      <c r="N548" s="12">
        <f t="shared" si="214"/>
        <v>1.001706304</v>
      </c>
      <c r="O548" s="12">
        <f t="shared" ca="1" si="215"/>
        <v>1.0069496760000001</v>
      </c>
      <c r="P548" s="17">
        <f t="shared" si="216"/>
        <v>0</v>
      </c>
      <c r="Q548" s="14">
        <f t="shared" ca="1" si="217"/>
        <v>6.9496760000000002</v>
      </c>
      <c r="R548" s="20">
        <f t="shared" si="221"/>
        <v>0</v>
      </c>
      <c r="S548" s="14">
        <f t="shared" si="218"/>
        <v>0</v>
      </c>
      <c r="T548" s="4" t="str">
        <f t="shared" si="219"/>
        <v>J=</v>
      </c>
      <c r="U548" s="29">
        <f t="shared" si="220"/>
        <v>45432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24"/>
        <v>45421</v>
      </c>
      <c r="B549" s="90">
        <f t="shared" ca="1" si="205"/>
        <v>1007.48626899</v>
      </c>
      <c r="C549" s="14">
        <f t="shared" si="206"/>
        <v>1000</v>
      </c>
      <c r="D549" s="63">
        <f t="shared" si="222"/>
        <v>45418</v>
      </c>
      <c r="E549" s="61">
        <f ca="1">IF(D549&lt;$B$1,VLOOKUP(D549,[1]DI!$A$4:$B$15000,2,FALSE),0)</f>
        <v>0.1065</v>
      </c>
      <c r="F549" s="14">
        <f t="shared" ca="1" si="207"/>
        <v>1.00040168</v>
      </c>
      <c r="G549" s="92">
        <f t="shared" ca="1" si="208"/>
        <v>1.2928649239499499</v>
      </c>
      <c r="H549" s="92">
        <f t="shared" ca="1" si="209"/>
        <v>1.2856163283132001</v>
      </c>
      <c r="I549" s="14">
        <f t="shared" ca="1" si="210"/>
        <v>1.00563823</v>
      </c>
      <c r="J549" s="13">
        <f t="shared" si="223"/>
        <v>3.3599999999999998E-2</v>
      </c>
      <c r="K549" s="29">
        <f t="shared" si="211"/>
        <v>45400</v>
      </c>
      <c r="L549" s="2">
        <f t="shared" si="212"/>
        <v>14</v>
      </c>
      <c r="M549" s="17">
        <f t="shared" si="213"/>
        <v>14</v>
      </c>
      <c r="N549" s="12">
        <f t="shared" si="214"/>
        <v>1.001837678</v>
      </c>
      <c r="O549" s="12">
        <f t="shared" ca="1" si="215"/>
        <v>1.0074862689999999</v>
      </c>
      <c r="P549" s="17">
        <f t="shared" si="216"/>
        <v>0</v>
      </c>
      <c r="Q549" s="14">
        <f t="shared" ca="1" si="217"/>
        <v>7.4862689900000001</v>
      </c>
      <c r="R549" s="20">
        <f t="shared" si="221"/>
        <v>0</v>
      </c>
      <c r="S549" s="14">
        <f t="shared" si="218"/>
        <v>0</v>
      </c>
      <c r="T549" s="4" t="str">
        <f t="shared" si="219"/>
        <v>J=</v>
      </c>
      <c r="U549" s="29">
        <f t="shared" si="220"/>
        <v>45432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24"/>
        <v>45422</v>
      </c>
      <c r="B550" s="90">
        <f t="shared" ca="1" si="205"/>
        <v>1008.02313699</v>
      </c>
      <c r="C550" s="14">
        <f t="shared" si="206"/>
        <v>1000</v>
      </c>
      <c r="D550" s="63">
        <f t="shared" si="222"/>
        <v>45419</v>
      </c>
      <c r="E550" s="61">
        <f ca="1">IF(D550&lt;$B$1,VLOOKUP(D550,[1]DI!$A$4:$B$15000,2,FALSE),0)</f>
        <v>0.1065</v>
      </c>
      <c r="F550" s="14">
        <f t="shared" ca="1" si="207"/>
        <v>1.00040168</v>
      </c>
      <c r="G550" s="92">
        <f t="shared" ca="1" si="208"/>
        <v>1.2933842419326</v>
      </c>
      <c r="H550" s="92">
        <f t="shared" ca="1" si="209"/>
        <v>1.2856163283132001</v>
      </c>
      <c r="I550" s="14">
        <f t="shared" ca="1" si="210"/>
        <v>1.00604217</v>
      </c>
      <c r="J550" s="13">
        <f t="shared" si="223"/>
        <v>3.3599999999999998E-2</v>
      </c>
      <c r="K550" s="29">
        <f t="shared" si="211"/>
        <v>45400</v>
      </c>
      <c r="L550" s="2">
        <f t="shared" si="212"/>
        <v>15</v>
      </c>
      <c r="M550" s="17">
        <f t="shared" si="213"/>
        <v>15</v>
      </c>
      <c r="N550" s="12">
        <f t="shared" si="214"/>
        <v>1.0019690699999999</v>
      </c>
      <c r="O550" s="12">
        <f t="shared" ca="1" si="215"/>
        <v>1.0080231369999999</v>
      </c>
      <c r="P550" s="17">
        <f t="shared" si="216"/>
        <v>0</v>
      </c>
      <c r="Q550" s="14">
        <f t="shared" ca="1" si="217"/>
        <v>8.0231369899999994</v>
      </c>
      <c r="R550" s="20">
        <f t="shared" si="221"/>
        <v>0</v>
      </c>
      <c r="S550" s="14">
        <f t="shared" si="218"/>
        <v>0</v>
      </c>
      <c r="T550" s="4" t="str">
        <f t="shared" si="219"/>
        <v>J=</v>
      </c>
      <c r="U550" s="29">
        <f t="shared" si="220"/>
        <v>45432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24"/>
        <v>45425</v>
      </c>
      <c r="B551" s="90">
        <f t="shared" ca="1" si="205"/>
        <v>1008.56029899</v>
      </c>
      <c r="C551" s="14">
        <f t="shared" si="206"/>
        <v>1000</v>
      </c>
      <c r="D551" s="63">
        <f t="shared" si="222"/>
        <v>45420</v>
      </c>
      <c r="E551" s="61">
        <f ca="1">IF(D551&lt;$B$1,VLOOKUP(D551,[1]DI!$A$4:$B$15000,2,FALSE),0)</f>
        <v>0.1065</v>
      </c>
      <c r="F551" s="14">
        <f t="shared" ca="1" si="207"/>
        <v>1.00040168</v>
      </c>
      <c r="G551" s="92">
        <f t="shared" ca="1" si="208"/>
        <v>1.2939037685149</v>
      </c>
      <c r="H551" s="92">
        <f t="shared" ca="1" si="209"/>
        <v>1.2856163283132001</v>
      </c>
      <c r="I551" s="14">
        <f t="shared" ca="1" si="210"/>
        <v>1.00644628</v>
      </c>
      <c r="J551" s="13">
        <f t="shared" si="223"/>
        <v>3.3599999999999998E-2</v>
      </c>
      <c r="K551" s="29">
        <f t="shared" si="211"/>
        <v>45400</v>
      </c>
      <c r="L551" s="2">
        <f t="shared" si="212"/>
        <v>16</v>
      </c>
      <c r="M551" s="17">
        <f t="shared" si="213"/>
        <v>16</v>
      </c>
      <c r="N551" s="12">
        <f t="shared" si="214"/>
        <v>1.0021004790000001</v>
      </c>
      <c r="O551" s="12">
        <f t="shared" ca="1" si="215"/>
        <v>1.008560299</v>
      </c>
      <c r="P551" s="17">
        <f t="shared" si="216"/>
        <v>0</v>
      </c>
      <c r="Q551" s="14">
        <f t="shared" ca="1" si="217"/>
        <v>8.5602989899999997</v>
      </c>
      <c r="R551" s="20">
        <f t="shared" si="221"/>
        <v>0</v>
      </c>
      <c r="S551" s="14">
        <f t="shared" si="218"/>
        <v>0</v>
      </c>
      <c r="T551" s="4" t="str">
        <f t="shared" si="219"/>
        <v>J=</v>
      </c>
      <c r="U551" s="29">
        <f t="shared" si="220"/>
        <v>45432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24"/>
        <v>45426</v>
      </c>
      <c r="B552" s="90">
        <f t="shared" ca="1" si="205"/>
        <v>1009.09774599</v>
      </c>
      <c r="C552" s="14">
        <f t="shared" si="206"/>
        <v>1000</v>
      </c>
      <c r="D552" s="63">
        <f t="shared" si="222"/>
        <v>45421</v>
      </c>
      <c r="E552" s="61">
        <f ca="1">IF(D552&lt;$B$1,VLOOKUP(D552,[1]DI!$A$4:$B$15000,2,FALSE),0)</f>
        <v>0.104</v>
      </c>
      <c r="F552" s="14">
        <f t="shared" ca="1" si="207"/>
        <v>1.0003926999999999</v>
      </c>
      <c r="G552" s="92">
        <f t="shared" ca="1" si="208"/>
        <v>1.29442350378064</v>
      </c>
      <c r="H552" s="92">
        <f t="shared" ca="1" si="209"/>
        <v>1.2856163283132001</v>
      </c>
      <c r="I552" s="14">
        <f t="shared" ca="1" si="210"/>
        <v>1.00685055</v>
      </c>
      <c r="J552" s="13">
        <f t="shared" si="223"/>
        <v>3.3599999999999998E-2</v>
      </c>
      <c r="K552" s="29">
        <f t="shared" si="211"/>
        <v>45400</v>
      </c>
      <c r="L552" s="2">
        <f t="shared" si="212"/>
        <v>17</v>
      </c>
      <c r="M552" s="17">
        <f t="shared" si="213"/>
        <v>17</v>
      </c>
      <c r="N552" s="12">
        <f t="shared" si="214"/>
        <v>1.002231906</v>
      </c>
      <c r="O552" s="12">
        <f t="shared" ca="1" si="215"/>
        <v>1.0090977459999999</v>
      </c>
      <c r="P552" s="17">
        <f t="shared" si="216"/>
        <v>0</v>
      </c>
      <c r="Q552" s="14">
        <f t="shared" ca="1" si="217"/>
        <v>9.0977459899999999</v>
      </c>
      <c r="R552" s="20">
        <f t="shared" si="221"/>
        <v>0</v>
      </c>
      <c r="S552" s="14">
        <f t="shared" si="218"/>
        <v>0</v>
      </c>
      <c r="T552" s="4" t="str">
        <f t="shared" si="219"/>
        <v>J=</v>
      </c>
      <c r="U552" s="29">
        <f t="shared" si="220"/>
        <v>45432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24"/>
        <v>45427</v>
      </c>
      <c r="B553" s="90">
        <f t="shared" ca="1" si="205"/>
        <v>1009.6264139899999</v>
      </c>
      <c r="C553" s="14">
        <f t="shared" si="206"/>
        <v>1000</v>
      </c>
      <c r="D553" s="63">
        <f t="shared" si="222"/>
        <v>45422</v>
      </c>
      <c r="E553" s="61">
        <f ca="1">IF(D553&lt;$B$1,VLOOKUP(D553,[1]DI!$A$4:$B$15000,2,FALSE),0)</f>
        <v>0.104</v>
      </c>
      <c r="F553" s="14">
        <f t="shared" ca="1" si="207"/>
        <v>1.0003926999999999</v>
      </c>
      <c r="G553" s="92">
        <f t="shared" ca="1" si="208"/>
        <v>1.29493182389057</v>
      </c>
      <c r="H553" s="92">
        <f t="shared" ca="1" si="209"/>
        <v>1.2856163283132001</v>
      </c>
      <c r="I553" s="14">
        <f t="shared" ca="1" si="210"/>
        <v>1.00724594</v>
      </c>
      <c r="J553" s="13">
        <f t="shared" si="223"/>
        <v>3.3599999999999998E-2</v>
      </c>
      <c r="K553" s="29">
        <f t="shared" si="211"/>
        <v>45400</v>
      </c>
      <c r="L553" s="2">
        <f t="shared" si="212"/>
        <v>18</v>
      </c>
      <c r="M553" s="17">
        <f t="shared" si="213"/>
        <v>18</v>
      </c>
      <c r="N553" s="12">
        <f t="shared" si="214"/>
        <v>1.0023633489999999</v>
      </c>
      <c r="O553" s="12">
        <f t="shared" ca="1" si="215"/>
        <v>1.009626414</v>
      </c>
      <c r="P553" s="17">
        <f t="shared" si="216"/>
        <v>0</v>
      </c>
      <c r="Q553" s="14">
        <f t="shared" ca="1" si="217"/>
        <v>9.6264139899999996</v>
      </c>
      <c r="R553" s="20">
        <f t="shared" si="221"/>
        <v>0</v>
      </c>
      <c r="S553" s="14">
        <f t="shared" si="218"/>
        <v>0</v>
      </c>
      <c r="T553" s="4" t="str">
        <f t="shared" si="219"/>
        <v>J=</v>
      </c>
      <c r="U553" s="29">
        <f t="shared" si="220"/>
        <v>45432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24"/>
        <v>45428</v>
      </c>
      <c r="B554" s="90">
        <f t="shared" ca="1" si="205"/>
        <v>1010.15535399</v>
      </c>
      <c r="C554" s="14">
        <f t="shared" si="206"/>
        <v>1000</v>
      </c>
      <c r="D554" s="63">
        <f t="shared" si="222"/>
        <v>45425</v>
      </c>
      <c r="E554" s="61">
        <f ca="1">IF(D554&lt;$B$1,VLOOKUP(D554,[1]DI!$A$4:$B$15000,2,FALSE),0)</f>
        <v>0.104</v>
      </c>
      <c r="F554" s="14">
        <f t="shared" ca="1" si="207"/>
        <v>1.0003926999999999</v>
      </c>
      <c r="G554" s="92">
        <f t="shared" ca="1" si="208"/>
        <v>1.2954403436178099</v>
      </c>
      <c r="H554" s="92">
        <f t="shared" ca="1" si="209"/>
        <v>1.2856163283132001</v>
      </c>
      <c r="I554" s="14">
        <f t="shared" ca="1" si="210"/>
        <v>1.00764148</v>
      </c>
      <c r="J554" s="13">
        <f t="shared" si="223"/>
        <v>3.3599999999999998E-2</v>
      </c>
      <c r="K554" s="29">
        <f t="shared" si="211"/>
        <v>45400</v>
      </c>
      <c r="L554" s="2">
        <f t="shared" si="212"/>
        <v>19</v>
      </c>
      <c r="M554" s="17">
        <f t="shared" si="213"/>
        <v>19</v>
      </c>
      <c r="N554" s="12">
        <f t="shared" si="214"/>
        <v>1.00249481</v>
      </c>
      <c r="O554" s="12">
        <f t="shared" ca="1" si="215"/>
        <v>1.0101553539999999</v>
      </c>
      <c r="P554" s="17">
        <f t="shared" si="216"/>
        <v>0</v>
      </c>
      <c r="Q554" s="14">
        <f t="shared" ca="1" si="217"/>
        <v>10.15535399</v>
      </c>
      <c r="R554" s="20">
        <f t="shared" si="221"/>
        <v>0</v>
      </c>
      <c r="S554" s="14">
        <f t="shared" si="218"/>
        <v>0</v>
      </c>
      <c r="T554" s="4" t="str">
        <f t="shared" si="219"/>
        <v>J=</v>
      </c>
      <c r="U554" s="29">
        <f t="shared" si="220"/>
        <v>45432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24"/>
        <v>45429</v>
      </c>
      <c r="B555" s="90">
        <f t="shared" ca="1" si="205"/>
        <v>1010.684576</v>
      </c>
      <c r="C555" s="14">
        <f t="shared" si="206"/>
        <v>1000</v>
      </c>
      <c r="D555" s="63">
        <f t="shared" si="222"/>
        <v>45426</v>
      </c>
      <c r="E555" s="61">
        <f ca="1">IF(D555&lt;$B$1,VLOOKUP(D555,[1]DI!$A$4:$B$15000,2,FALSE),0)</f>
        <v>0.104</v>
      </c>
      <c r="F555" s="14">
        <f t="shared" ca="1" si="207"/>
        <v>1.0003926999999999</v>
      </c>
      <c r="G555" s="92">
        <f t="shared" ca="1" si="208"/>
        <v>1.29594906304075</v>
      </c>
      <c r="H555" s="92">
        <f t="shared" ca="1" si="209"/>
        <v>1.2856163283132001</v>
      </c>
      <c r="I555" s="14">
        <f t="shared" ca="1" si="210"/>
        <v>1.0080371800000001</v>
      </c>
      <c r="J555" s="13">
        <f t="shared" si="223"/>
        <v>3.3599999999999998E-2</v>
      </c>
      <c r="K555" s="29">
        <f t="shared" si="211"/>
        <v>45400</v>
      </c>
      <c r="L555" s="2">
        <f t="shared" si="212"/>
        <v>20</v>
      </c>
      <c r="M555" s="17">
        <f t="shared" si="213"/>
        <v>20</v>
      </c>
      <c r="N555" s="12">
        <f t="shared" si="214"/>
        <v>1.0026262880000001</v>
      </c>
      <c r="O555" s="12">
        <f t="shared" ca="1" si="215"/>
        <v>1.0106845760000001</v>
      </c>
      <c r="P555" s="17">
        <f t="shared" si="216"/>
        <v>0</v>
      </c>
      <c r="Q555" s="14">
        <f t="shared" ca="1" si="217"/>
        <v>10.684576</v>
      </c>
      <c r="R555" s="20">
        <f t="shared" si="221"/>
        <v>0</v>
      </c>
      <c r="S555" s="14">
        <f t="shared" si="218"/>
        <v>0</v>
      </c>
      <c r="T555" s="4" t="str">
        <f t="shared" si="219"/>
        <v>J=</v>
      </c>
      <c r="U555" s="29">
        <f t="shared" si="220"/>
        <v>45432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24"/>
        <v>45432</v>
      </c>
      <c r="B556" s="90">
        <f t="shared" ca="1" si="205"/>
        <v>1011.214081</v>
      </c>
      <c r="C556" s="14">
        <f t="shared" si="206"/>
        <v>1000</v>
      </c>
      <c r="D556" s="63">
        <f t="shared" si="222"/>
        <v>45427</v>
      </c>
      <c r="E556" s="61">
        <f ca="1">IF(D556&lt;$B$1,VLOOKUP(D556,[1]DI!$A$4:$B$15000,2,FALSE),0)</f>
        <v>0.104</v>
      </c>
      <c r="F556" s="14">
        <f t="shared" ca="1" si="207"/>
        <v>1.0003926999999999</v>
      </c>
      <c r="G556" s="92">
        <f t="shared" ca="1" si="208"/>
        <v>1.2964579822378099</v>
      </c>
      <c r="H556" s="92">
        <f t="shared" ca="1" si="209"/>
        <v>1.2856163283132001</v>
      </c>
      <c r="I556" s="14">
        <f t="shared" ca="1" si="210"/>
        <v>1.0084330399999999</v>
      </c>
      <c r="J556" s="13">
        <f t="shared" si="223"/>
        <v>3.3599999999999998E-2</v>
      </c>
      <c r="K556" s="29">
        <f t="shared" si="211"/>
        <v>45400</v>
      </c>
      <c r="L556" s="2">
        <f t="shared" si="212"/>
        <v>21</v>
      </c>
      <c r="M556" s="17">
        <f t="shared" si="213"/>
        <v>21</v>
      </c>
      <c r="N556" s="12">
        <f t="shared" si="214"/>
        <v>1.0027577839999999</v>
      </c>
      <c r="O556" s="12">
        <f t="shared" ca="1" si="215"/>
        <v>1.0112140810000001</v>
      </c>
      <c r="P556" s="17">
        <f t="shared" si="216"/>
        <v>26</v>
      </c>
      <c r="Q556" s="14">
        <f t="shared" ca="1" si="217"/>
        <v>11.214081</v>
      </c>
      <c r="R556" s="20">
        <f t="shared" si="221"/>
        <v>0</v>
      </c>
      <c r="S556" s="14">
        <f t="shared" si="218"/>
        <v>0</v>
      </c>
      <c r="T556" s="4" t="str">
        <f t="shared" si="219"/>
        <v>J=</v>
      </c>
      <c r="U556" s="29">
        <f t="shared" si="220"/>
        <v>45432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24"/>
        <v>45433</v>
      </c>
      <c r="B557" s="90">
        <f t="shared" ca="1" si="205"/>
        <v>1000.52390299</v>
      </c>
      <c r="C557" s="14">
        <f t="shared" si="206"/>
        <v>1000</v>
      </c>
      <c r="D557" s="63">
        <f t="shared" si="222"/>
        <v>45428</v>
      </c>
      <c r="E557" s="61">
        <f ca="1">IF(D557&lt;$B$1,VLOOKUP(D557,[1]DI!$A$4:$B$15000,2,FALSE),0)</f>
        <v>0.104</v>
      </c>
      <c r="F557" s="14">
        <f t="shared" ca="1" si="207"/>
        <v>1.0003926999999999</v>
      </c>
      <c r="G557" s="92">
        <f t="shared" ca="1" si="208"/>
        <v>1.29696710128743</v>
      </c>
      <c r="H557" s="92">
        <f t="shared" ca="1" si="209"/>
        <v>1.2964579822378099</v>
      </c>
      <c r="I557" s="14">
        <f t="shared" ca="1" si="210"/>
        <v>1.0003926999999999</v>
      </c>
      <c r="J557" s="13">
        <f t="shared" si="223"/>
        <v>3.3599999999999998E-2</v>
      </c>
      <c r="K557" s="29">
        <f t="shared" si="211"/>
        <v>45432</v>
      </c>
      <c r="L557" s="2">
        <f t="shared" si="212"/>
        <v>1</v>
      </c>
      <c r="M557" s="17">
        <f t="shared" si="213"/>
        <v>1</v>
      </c>
      <c r="N557" s="12">
        <f t="shared" si="214"/>
        <v>1.0001311509999999</v>
      </c>
      <c r="O557" s="12">
        <f t="shared" ca="1" si="215"/>
        <v>1.0005239029999999</v>
      </c>
      <c r="P557" s="17">
        <f t="shared" si="216"/>
        <v>0</v>
      </c>
      <c r="Q557" s="14">
        <f t="shared" ca="1" si="217"/>
        <v>0.52390298999999996</v>
      </c>
      <c r="R557" s="20">
        <f t="shared" si="221"/>
        <v>0</v>
      </c>
      <c r="S557" s="14">
        <f t="shared" si="218"/>
        <v>0</v>
      </c>
      <c r="T557" s="4" t="str">
        <f t="shared" si="219"/>
        <v>J=</v>
      </c>
      <c r="U557" s="29">
        <f t="shared" si="220"/>
        <v>45461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24"/>
        <v>45434</v>
      </c>
      <c r="B558" s="90">
        <f t="shared" ca="1" si="205"/>
        <v>1001.04807499</v>
      </c>
      <c r="C558" s="14">
        <f t="shared" si="206"/>
        <v>1000</v>
      </c>
      <c r="D558" s="63">
        <f t="shared" si="222"/>
        <v>45429</v>
      </c>
      <c r="E558" s="61">
        <f ca="1">IF(D558&lt;$B$1,VLOOKUP(D558,[1]DI!$A$4:$B$15000,2,FALSE),0)</f>
        <v>0.104</v>
      </c>
      <c r="F558" s="14">
        <f t="shared" ca="1" si="207"/>
        <v>1.0003926999999999</v>
      </c>
      <c r="G558" s="92">
        <f t="shared" ca="1" si="208"/>
        <v>1.2974764202681099</v>
      </c>
      <c r="H558" s="92">
        <f t="shared" ca="1" si="209"/>
        <v>1.2964579822378099</v>
      </c>
      <c r="I558" s="14">
        <f t="shared" ca="1" si="210"/>
        <v>1.00078555</v>
      </c>
      <c r="J558" s="13">
        <f t="shared" si="223"/>
        <v>3.3599999999999998E-2</v>
      </c>
      <c r="K558" s="29">
        <f t="shared" si="211"/>
        <v>45432</v>
      </c>
      <c r="L558" s="2">
        <f t="shared" si="212"/>
        <v>2</v>
      </c>
      <c r="M558" s="17">
        <f t="shared" si="213"/>
        <v>2</v>
      </c>
      <c r="N558" s="12">
        <f t="shared" si="214"/>
        <v>1.000262319</v>
      </c>
      <c r="O558" s="12">
        <f t="shared" ca="1" si="215"/>
        <v>1.0010480749999999</v>
      </c>
      <c r="P558" s="17">
        <f t="shared" si="216"/>
        <v>0</v>
      </c>
      <c r="Q558" s="14">
        <f t="shared" ca="1" si="217"/>
        <v>1.0480749899999999</v>
      </c>
      <c r="R558" s="20">
        <f t="shared" si="221"/>
        <v>0</v>
      </c>
      <c r="S558" s="14">
        <f t="shared" si="218"/>
        <v>0</v>
      </c>
      <c r="T558" s="4" t="str">
        <f t="shared" si="219"/>
        <v>J=</v>
      </c>
      <c r="U558" s="29">
        <f t="shared" si="220"/>
        <v>45461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24"/>
        <v>45435</v>
      </c>
      <c r="B559" s="90">
        <f t="shared" ca="1" si="205"/>
        <v>1001.572528</v>
      </c>
      <c r="C559" s="14">
        <f t="shared" si="206"/>
        <v>1000</v>
      </c>
      <c r="D559" s="63">
        <f t="shared" si="222"/>
        <v>45432</v>
      </c>
      <c r="E559" s="61">
        <f ca="1">IF(D559&lt;$B$1,VLOOKUP(D559,[1]DI!$A$4:$B$15000,2,FALSE),0)</f>
        <v>0.104</v>
      </c>
      <c r="F559" s="14">
        <f t="shared" ca="1" si="207"/>
        <v>1.0003926999999999</v>
      </c>
      <c r="G559" s="92">
        <f t="shared" ca="1" si="208"/>
        <v>1.2979859392583499</v>
      </c>
      <c r="H559" s="92">
        <f t="shared" ca="1" si="209"/>
        <v>1.2964579822378099</v>
      </c>
      <c r="I559" s="14">
        <f t="shared" ca="1" si="210"/>
        <v>1.0011785600000001</v>
      </c>
      <c r="J559" s="13">
        <f t="shared" si="223"/>
        <v>3.3599999999999998E-2</v>
      </c>
      <c r="K559" s="29">
        <f t="shared" si="211"/>
        <v>45432</v>
      </c>
      <c r="L559" s="2">
        <f t="shared" si="212"/>
        <v>3</v>
      </c>
      <c r="M559" s="17">
        <f t="shared" si="213"/>
        <v>3</v>
      </c>
      <c r="N559" s="12">
        <f t="shared" si="214"/>
        <v>1.000393504</v>
      </c>
      <c r="O559" s="12">
        <f t="shared" ca="1" si="215"/>
        <v>1.0015725280000001</v>
      </c>
      <c r="P559" s="17">
        <f t="shared" si="216"/>
        <v>0</v>
      </c>
      <c r="Q559" s="14">
        <f t="shared" ca="1" si="217"/>
        <v>1.5725279999999999</v>
      </c>
      <c r="R559" s="20">
        <f t="shared" si="221"/>
        <v>0</v>
      </c>
      <c r="S559" s="14">
        <f t="shared" si="218"/>
        <v>0</v>
      </c>
      <c r="T559" s="4" t="str">
        <f t="shared" si="219"/>
        <v>J=</v>
      </c>
      <c r="U559" s="29">
        <f t="shared" si="220"/>
        <v>45461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24"/>
        <v>45436</v>
      </c>
      <c r="B560" s="90">
        <f t="shared" ca="1" si="205"/>
        <v>1002.09726199</v>
      </c>
      <c r="C560" s="14">
        <f t="shared" si="206"/>
        <v>1000</v>
      </c>
      <c r="D560" s="63">
        <f t="shared" si="222"/>
        <v>45433</v>
      </c>
      <c r="E560" s="61">
        <f ca="1">IF(D560&lt;$B$1,VLOOKUP(D560,[1]DI!$A$4:$B$15000,2,FALSE),0)</f>
        <v>0.104</v>
      </c>
      <c r="F560" s="14">
        <f t="shared" ca="1" si="207"/>
        <v>1.0003926999999999</v>
      </c>
      <c r="G560" s="92">
        <f t="shared" ca="1" si="208"/>
        <v>1.2984956583367</v>
      </c>
      <c r="H560" s="92">
        <f t="shared" ca="1" si="209"/>
        <v>1.2964579822378099</v>
      </c>
      <c r="I560" s="14">
        <f t="shared" ca="1" si="210"/>
        <v>1.00157173</v>
      </c>
      <c r="J560" s="13">
        <f t="shared" si="223"/>
        <v>3.3599999999999998E-2</v>
      </c>
      <c r="K560" s="29">
        <f t="shared" si="211"/>
        <v>45432</v>
      </c>
      <c r="L560" s="2">
        <f t="shared" si="212"/>
        <v>4</v>
      </c>
      <c r="M560" s="17">
        <f t="shared" si="213"/>
        <v>4</v>
      </c>
      <c r="N560" s="12">
        <f t="shared" si="214"/>
        <v>1.0005247070000001</v>
      </c>
      <c r="O560" s="12">
        <f t="shared" ca="1" si="215"/>
        <v>1.0020972619999999</v>
      </c>
      <c r="P560" s="17">
        <f t="shared" si="216"/>
        <v>0</v>
      </c>
      <c r="Q560" s="14">
        <f t="shared" ca="1" si="217"/>
        <v>2.0972619899999998</v>
      </c>
      <c r="R560" s="20">
        <f t="shared" si="221"/>
        <v>0</v>
      </c>
      <c r="S560" s="14">
        <f t="shared" si="218"/>
        <v>0</v>
      </c>
      <c r="T560" s="4" t="str">
        <f t="shared" si="219"/>
        <v>J=</v>
      </c>
      <c r="U560" s="29">
        <f t="shared" si="220"/>
        <v>45461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24"/>
        <v>45439</v>
      </c>
      <c r="B561" s="90">
        <f t="shared" ca="1" si="205"/>
        <v>1002.62225499</v>
      </c>
      <c r="C561" s="14">
        <f t="shared" si="206"/>
        <v>1000</v>
      </c>
      <c r="D561" s="63">
        <f t="shared" si="222"/>
        <v>45434</v>
      </c>
      <c r="E561" s="61">
        <f ca="1">IF(D561&lt;$B$1,VLOOKUP(D561,[1]DI!$A$4:$B$15000,2,FALSE),0)</f>
        <v>0.104</v>
      </c>
      <c r="F561" s="14">
        <f t="shared" ca="1" si="207"/>
        <v>1.0003926999999999</v>
      </c>
      <c r="G561" s="92">
        <f t="shared" ca="1" si="208"/>
        <v>1.29900557758173</v>
      </c>
      <c r="H561" s="92">
        <f t="shared" ca="1" si="209"/>
        <v>1.2964579822378099</v>
      </c>
      <c r="I561" s="14">
        <f t="shared" ca="1" si="210"/>
        <v>1.00196504</v>
      </c>
      <c r="J561" s="13">
        <f t="shared" si="223"/>
        <v>3.3599999999999998E-2</v>
      </c>
      <c r="K561" s="29">
        <f t="shared" si="211"/>
        <v>45432</v>
      </c>
      <c r="L561" s="2">
        <f t="shared" si="212"/>
        <v>5</v>
      </c>
      <c r="M561" s="17">
        <f t="shared" si="213"/>
        <v>5</v>
      </c>
      <c r="N561" s="12">
        <f t="shared" si="214"/>
        <v>1.0006559260000001</v>
      </c>
      <c r="O561" s="12">
        <f t="shared" ca="1" si="215"/>
        <v>1.0026222549999999</v>
      </c>
      <c r="P561" s="17">
        <f t="shared" si="216"/>
        <v>0</v>
      </c>
      <c r="Q561" s="14">
        <f t="shared" ca="1" si="217"/>
        <v>2.6222549900000001</v>
      </c>
      <c r="R561" s="20">
        <f t="shared" si="221"/>
        <v>0</v>
      </c>
      <c r="S561" s="14">
        <f t="shared" si="218"/>
        <v>0</v>
      </c>
      <c r="T561" s="4" t="str">
        <f t="shared" si="219"/>
        <v>J=</v>
      </c>
      <c r="U561" s="29">
        <f t="shared" si="220"/>
        <v>45461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24"/>
        <v>45440</v>
      </c>
      <c r="B562" s="90">
        <f t="shared" ca="1" si="205"/>
        <v>1003.14752999</v>
      </c>
      <c r="C562" s="14">
        <f t="shared" si="206"/>
        <v>1000</v>
      </c>
      <c r="D562" s="63">
        <f t="shared" si="222"/>
        <v>45435</v>
      </c>
      <c r="E562" s="61">
        <f ca="1">IF(D562&lt;$B$1,VLOOKUP(D562,[1]DI!$A$4:$B$15000,2,FALSE),0)</f>
        <v>0.104</v>
      </c>
      <c r="F562" s="14">
        <f t="shared" ca="1" si="207"/>
        <v>1.0003926999999999</v>
      </c>
      <c r="G562" s="92">
        <f t="shared" ca="1" si="208"/>
        <v>1.2995156970720501</v>
      </c>
      <c r="H562" s="92">
        <f t="shared" ca="1" si="209"/>
        <v>1.2964579822378099</v>
      </c>
      <c r="I562" s="14">
        <f t="shared" ca="1" si="210"/>
        <v>1.0023585100000001</v>
      </c>
      <c r="J562" s="13">
        <f t="shared" si="223"/>
        <v>3.3599999999999998E-2</v>
      </c>
      <c r="K562" s="29">
        <f t="shared" si="211"/>
        <v>45432</v>
      </c>
      <c r="L562" s="2">
        <f t="shared" si="212"/>
        <v>6</v>
      </c>
      <c r="M562" s="17">
        <f t="shared" si="213"/>
        <v>6</v>
      </c>
      <c r="N562" s="12">
        <f t="shared" si="214"/>
        <v>1.000787163</v>
      </c>
      <c r="O562" s="12">
        <f t="shared" ca="1" si="215"/>
        <v>1.0031475299999999</v>
      </c>
      <c r="P562" s="17">
        <f t="shared" si="216"/>
        <v>0</v>
      </c>
      <c r="Q562" s="14">
        <f t="shared" ca="1" si="217"/>
        <v>3.1475299900000002</v>
      </c>
      <c r="R562" s="20">
        <f t="shared" si="221"/>
        <v>0</v>
      </c>
      <c r="S562" s="14">
        <f t="shared" si="218"/>
        <v>0</v>
      </c>
      <c r="T562" s="4" t="str">
        <f t="shared" si="219"/>
        <v>J=</v>
      </c>
      <c r="U562" s="29">
        <f t="shared" si="220"/>
        <v>45461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24"/>
        <v>45441</v>
      </c>
      <c r="B563" s="90">
        <f t="shared" ca="1" si="205"/>
        <v>1003.67308499</v>
      </c>
      <c r="C563" s="14">
        <f t="shared" si="206"/>
        <v>1000</v>
      </c>
      <c r="D563" s="63">
        <f t="shared" si="222"/>
        <v>45436</v>
      </c>
      <c r="E563" s="61">
        <f ca="1">IF(D563&lt;$B$1,VLOOKUP(D563,[1]DI!$A$4:$B$15000,2,FALSE),0)</f>
        <v>0.104</v>
      </c>
      <c r="F563" s="14">
        <f t="shared" ca="1" si="207"/>
        <v>1.0003926999999999</v>
      </c>
      <c r="G563" s="92">
        <f t="shared" ca="1" si="208"/>
        <v>1.30002601688629</v>
      </c>
      <c r="H563" s="92">
        <f t="shared" ca="1" si="209"/>
        <v>1.2964579822378099</v>
      </c>
      <c r="I563" s="14">
        <f t="shared" ca="1" si="210"/>
        <v>1.0027521399999999</v>
      </c>
      <c r="J563" s="13">
        <f t="shared" si="223"/>
        <v>3.3599999999999998E-2</v>
      </c>
      <c r="K563" s="29">
        <f t="shared" si="211"/>
        <v>45432</v>
      </c>
      <c r="L563" s="2">
        <f t="shared" si="212"/>
        <v>7</v>
      </c>
      <c r="M563" s="17">
        <f t="shared" si="213"/>
        <v>7</v>
      </c>
      <c r="N563" s="12">
        <f t="shared" si="214"/>
        <v>1.0009184170000001</v>
      </c>
      <c r="O563" s="12">
        <f t="shared" ca="1" si="215"/>
        <v>1.003673085</v>
      </c>
      <c r="P563" s="17">
        <f t="shared" si="216"/>
        <v>0</v>
      </c>
      <c r="Q563" s="14">
        <f t="shared" ca="1" si="217"/>
        <v>3.67308499</v>
      </c>
      <c r="R563" s="20">
        <f t="shared" si="221"/>
        <v>0</v>
      </c>
      <c r="S563" s="14">
        <f t="shared" si="218"/>
        <v>0</v>
      </c>
      <c r="T563" s="4" t="str">
        <f t="shared" si="219"/>
        <v>J=</v>
      </c>
      <c r="U563" s="29">
        <f t="shared" si="220"/>
        <v>45461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24"/>
        <v>45443</v>
      </c>
      <c r="B564" s="90">
        <f t="shared" ca="1" si="205"/>
        <v>1004.198911</v>
      </c>
      <c r="C564" s="14">
        <f t="shared" si="206"/>
        <v>1000</v>
      </c>
      <c r="D564" s="63">
        <f t="shared" si="222"/>
        <v>45439</v>
      </c>
      <c r="E564" s="61">
        <f ca="1">IF(D564&lt;$B$1,VLOOKUP(D564,[1]DI!$A$4:$B$15000,2,FALSE),0)</f>
        <v>0.104</v>
      </c>
      <c r="F564" s="14">
        <f t="shared" ca="1" si="207"/>
        <v>1.0003926999999999</v>
      </c>
      <c r="G564" s="92">
        <f t="shared" ca="1" si="208"/>
        <v>1.3005365371031199</v>
      </c>
      <c r="H564" s="92">
        <f t="shared" ca="1" si="209"/>
        <v>1.2964579822378099</v>
      </c>
      <c r="I564" s="14">
        <f t="shared" ca="1" si="210"/>
        <v>1.0031459199999999</v>
      </c>
      <c r="J564" s="13">
        <f t="shared" si="223"/>
        <v>3.3599999999999998E-2</v>
      </c>
      <c r="K564" s="29">
        <f t="shared" si="211"/>
        <v>45432</v>
      </c>
      <c r="L564" s="2">
        <f t="shared" si="212"/>
        <v>8</v>
      </c>
      <c r="M564" s="17">
        <f t="shared" si="213"/>
        <v>8</v>
      </c>
      <c r="N564" s="12">
        <f t="shared" si="214"/>
        <v>1.001049689</v>
      </c>
      <c r="O564" s="12">
        <f t="shared" ca="1" si="215"/>
        <v>1.004198911</v>
      </c>
      <c r="P564" s="17">
        <f t="shared" si="216"/>
        <v>0</v>
      </c>
      <c r="Q564" s="14">
        <f t="shared" ca="1" si="217"/>
        <v>4.1989109999999998</v>
      </c>
      <c r="R564" s="20">
        <f t="shared" si="221"/>
        <v>0</v>
      </c>
      <c r="S564" s="14">
        <f t="shared" si="218"/>
        <v>0</v>
      </c>
      <c r="T564" s="4" t="str">
        <f t="shared" si="219"/>
        <v>J=</v>
      </c>
      <c r="U564" s="29">
        <f t="shared" si="220"/>
        <v>45461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24"/>
        <v>45446</v>
      </c>
      <c r="B565" s="90">
        <f t="shared" ca="1" si="205"/>
        <v>1004.72501699</v>
      </c>
      <c r="C565" s="14">
        <f t="shared" si="206"/>
        <v>1000</v>
      </c>
      <c r="D565" s="63">
        <f t="shared" si="222"/>
        <v>45440</v>
      </c>
      <c r="E565" s="61">
        <f ca="1">IF(D565&lt;$B$1,VLOOKUP(D565,[1]DI!$A$4:$B$15000,2,FALSE),0)</f>
        <v>0.104</v>
      </c>
      <c r="F565" s="14">
        <f t="shared" ca="1" si="207"/>
        <v>1.0003926999999999</v>
      </c>
      <c r="G565" s="92">
        <f t="shared" ca="1" si="208"/>
        <v>1.30104725780124</v>
      </c>
      <c r="H565" s="92">
        <f t="shared" ca="1" si="209"/>
        <v>1.2964579822378099</v>
      </c>
      <c r="I565" s="14">
        <f t="shared" ca="1" si="210"/>
        <v>1.0035398600000001</v>
      </c>
      <c r="J565" s="13">
        <f t="shared" si="223"/>
        <v>3.3599999999999998E-2</v>
      </c>
      <c r="K565" s="29">
        <f t="shared" si="211"/>
        <v>45432</v>
      </c>
      <c r="L565" s="2">
        <f t="shared" si="212"/>
        <v>9</v>
      </c>
      <c r="M565" s="17">
        <f t="shared" si="213"/>
        <v>9</v>
      </c>
      <c r="N565" s="12">
        <f t="shared" si="214"/>
        <v>1.001180977</v>
      </c>
      <c r="O565" s="12">
        <f t="shared" ca="1" si="215"/>
        <v>1.0047250169999999</v>
      </c>
      <c r="P565" s="17">
        <f t="shared" si="216"/>
        <v>0</v>
      </c>
      <c r="Q565" s="14">
        <f t="shared" ca="1" si="217"/>
        <v>4.7250169900000003</v>
      </c>
      <c r="R565" s="20">
        <f t="shared" si="221"/>
        <v>0</v>
      </c>
      <c r="S565" s="14">
        <f t="shared" si="218"/>
        <v>0</v>
      </c>
      <c r="T565" s="4" t="str">
        <f t="shared" si="219"/>
        <v>J=</v>
      </c>
      <c r="U565" s="29">
        <f t="shared" si="220"/>
        <v>45461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24"/>
        <v>45447</v>
      </c>
      <c r="B566" s="90">
        <f t="shared" ca="1" si="205"/>
        <v>1005.25139499</v>
      </c>
      <c r="C566" s="14">
        <f t="shared" si="206"/>
        <v>1000</v>
      </c>
      <c r="D566" s="63">
        <f t="shared" si="222"/>
        <v>45441</v>
      </c>
      <c r="E566" s="61">
        <f ca="1">IF(D566&lt;$B$1,VLOOKUP(D566,[1]DI!$A$4:$B$15000,2,FALSE),0)</f>
        <v>0.104</v>
      </c>
      <c r="F566" s="14">
        <f t="shared" ca="1" si="207"/>
        <v>1.0003926999999999</v>
      </c>
      <c r="G566" s="92">
        <f t="shared" ca="1" si="208"/>
        <v>1.30155817905938</v>
      </c>
      <c r="H566" s="92">
        <f t="shared" ca="1" si="209"/>
        <v>1.2964579822378099</v>
      </c>
      <c r="I566" s="14">
        <f t="shared" ca="1" si="210"/>
        <v>1.00393395</v>
      </c>
      <c r="J566" s="13">
        <f t="shared" si="223"/>
        <v>3.3599999999999998E-2</v>
      </c>
      <c r="K566" s="29">
        <f t="shared" si="211"/>
        <v>45432</v>
      </c>
      <c r="L566" s="2">
        <f t="shared" si="212"/>
        <v>10</v>
      </c>
      <c r="M566" s="17">
        <f t="shared" si="213"/>
        <v>10</v>
      </c>
      <c r="N566" s="12">
        <f t="shared" si="214"/>
        <v>1.0013122830000001</v>
      </c>
      <c r="O566" s="12">
        <f t="shared" ca="1" si="215"/>
        <v>1.0052513949999999</v>
      </c>
      <c r="P566" s="17">
        <f t="shared" si="216"/>
        <v>0</v>
      </c>
      <c r="Q566" s="14">
        <f t="shared" ca="1" si="217"/>
        <v>5.2513949899999997</v>
      </c>
      <c r="R566" s="20">
        <f t="shared" si="221"/>
        <v>0</v>
      </c>
      <c r="S566" s="14">
        <f t="shared" si="218"/>
        <v>0</v>
      </c>
      <c r="T566" s="4" t="str">
        <f t="shared" si="219"/>
        <v>J=</v>
      </c>
      <c r="U566" s="29">
        <f t="shared" si="220"/>
        <v>45461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24"/>
        <v>45448</v>
      </c>
      <c r="B567" s="90">
        <f t="shared" ca="1" si="205"/>
        <v>1005.77804399</v>
      </c>
      <c r="C567" s="14">
        <f t="shared" si="206"/>
        <v>1000</v>
      </c>
      <c r="D567" s="63">
        <f t="shared" si="222"/>
        <v>45443</v>
      </c>
      <c r="E567" s="61">
        <f ca="1">IF(D567&lt;$B$1,VLOOKUP(D567,[1]DI!$A$4:$B$15000,2,FALSE),0)</f>
        <v>0.104</v>
      </c>
      <c r="F567" s="14">
        <f t="shared" ca="1" si="207"/>
        <v>1.0003926999999999</v>
      </c>
      <c r="G567" s="92">
        <f t="shared" ca="1" si="208"/>
        <v>1.3020693009563</v>
      </c>
      <c r="H567" s="92">
        <f t="shared" ca="1" si="209"/>
        <v>1.2964579822378099</v>
      </c>
      <c r="I567" s="14">
        <f t="shared" ca="1" si="210"/>
        <v>1.0043281900000001</v>
      </c>
      <c r="J567" s="13">
        <f t="shared" si="223"/>
        <v>3.3599999999999998E-2</v>
      </c>
      <c r="K567" s="29">
        <f t="shared" si="211"/>
        <v>45432</v>
      </c>
      <c r="L567" s="2">
        <f t="shared" si="212"/>
        <v>11</v>
      </c>
      <c r="M567" s="17">
        <f t="shared" si="213"/>
        <v>11</v>
      </c>
      <c r="N567" s="12">
        <f t="shared" si="214"/>
        <v>1.001443606</v>
      </c>
      <c r="O567" s="12">
        <f t="shared" ca="1" si="215"/>
        <v>1.0057780439999999</v>
      </c>
      <c r="P567" s="17">
        <f t="shared" si="216"/>
        <v>0</v>
      </c>
      <c r="Q567" s="14">
        <f t="shared" ca="1" si="217"/>
        <v>5.7780439899999996</v>
      </c>
      <c r="R567" s="20">
        <f t="shared" si="221"/>
        <v>0</v>
      </c>
      <c r="S567" s="14">
        <f t="shared" si="218"/>
        <v>0</v>
      </c>
      <c r="T567" s="4" t="str">
        <f t="shared" si="219"/>
        <v>J=</v>
      </c>
      <c r="U567" s="29">
        <f t="shared" si="220"/>
        <v>45461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24"/>
        <v>45449</v>
      </c>
      <c r="B568" s="90">
        <f t="shared" ca="1" si="205"/>
        <v>1006.304974</v>
      </c>
      <c r="C568" s="14">
        <f t="shared" si="206"/>
        <v>1000</v>
      </c>
      <c r="D568" s="63">
        <f t="shared" si="222"/>
        <v>45446</v>
      </c>
      <c r="E568" s="61">
        <f ca="1">IF(D568&lt;$B$1,VLOOKUP(D568,[1]DI!$A$4:$B$15000,2,FALSE),0)</f>
        <v>0.104</v>
      </c>
      <c r="F568" s="14">
        <f t="shared" ca="1" si="207"/>
        <v>1.0003926999999999</v>
      </c>
      <c r="G568" s="92">
        <f t="shared" ca="1" si="208"/>
        <v>1.30258062357079</v>
      </c>
      <c r="H568" s="92">
        <f t="shared" ca="1" si="209"/>
        <v>1.2964579822378099</v>
      </c>
      <c r="I568" s="14">
        <f t="shared" ca="1" si="210"/>
        <v>1.0047225900000001</v>
      </c>
      <c r="J568" s="13">
        <f t="shared" si="223"/>
        <v>3.3599999999999998E-2</v>
      </c>
      <c r="K568" s="29">
        <f t="shared" si="211"/>
        <v>45432</v>
      </c>
      <c r="L568" s="2">
        <f t="shared" si="212"/>
        <v>12</v>
      </c>
      <c r="M568" s="17">
        <f t="shared" si="213"/>
        <v>12</v>
      </c>
      <c r="N568" s="12">
        <f t="shared" si="214"/>
        <v>1.0015749460000001</v>
      </c>
      <c r="O568" s="12">
        <f t="shared" ca="1" si="215"/>
        <v>1.0063049740000001</v>
      </c>
      <c r="P568" s="17">
        <f t="shared" si="216"/>
        <v>0</v>
      </c>
      <c r="Q568" s="14">
        <f t="shared" ca="1" si="217"/>
        <v>6.3049739999999996</v>
      </c>
      <c r="R568" s="20">
        <f t="shared" si="221"/>
        <v>0</v>
      </c>
      <c r="S568" s="14">
        <f t="shared" si="218"/>
        <v>0</v>
      </c>
      <c r="T568" s="4" t="str">
        <f t="shared" si="219"/>
        <v>J=</v>
      </c>
      <c r="U568" s="29">
        <f t="shared" si="220"/>
        <v>45461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24"/>
        <v>45450</v>
      </c>
      <c r="B569" s="90">
        <f t="shared" ca="1" si="205"/>
        <v>1006.83218499</v>
      </c>
      <c r="C569" s="14">
        <f t="shared" si="206"/>
        <v>1000</v>
      </c>
      <c r="D569" s="63">
        <f t="shared" si="222"/>
        <v>45447</v>
      </c>
      <c r="E569" s="61">
        <f ca="1">IF(D569&lt;$B$1,VLOOKUP(D569,[1]DI!$A$4:$B$15000,2,FALSE),0)</f>
        <v>0.104</v>
      </c>
      <c r="F569" s="14">
        <f t="shared" ca="1" si="207"/>
        <v>1.0003926999999999</v>
      </c>
      <c r="G569" s="92">
        <f t="shared" ca="1" si="208"/>
        <v>1.3030921469816701</v>
      </c>
      <c r="H569" s="92">
        <f t="shared" ca="1" si="209"/>
        <v>1.2964579822378099</v>
      </c>
      <c r="I569" s="14">
        <f t="shared" ca="1" si="210"/>
        <v>1.00511715</v>
      </c>
      <c r="J569" s="13">
        <f t="shared" si="223"/>
        <v>3.3599999999999998E-2</v>
      </c>
      <c r="K569" s="29">
        <f t="shared" si="211"/>
        <v>45432</v>
      </c>
      <c r="L569" s="2">
        <f t="shared" si="212"/>
        <v>13</v>
      </c>
      <c r="M569" s="17">
        <f t="shared" si="213"/>
        <v>13</v>
      </c>
      <c r="N569" s="12">
        <f t="shared" si="214"/>
        <v>1.001706304</v>
      </c>
      <c r="O569" s="12">
        <f t="shared" ca="1" si="215"/>
        <v>1.0068321849999999</v>
      </c>
      <c r="P569" s="17">
        <f t="shared" si="216"/>
        <v>0</v>
      </c>
      <c r="Q569" s="14">
        <f t="shared" ca="1" si="217"/>
        <v>6.83218499</v>
      </c>
      <c r="R569" s="20">
        <f t="shared" si="221"/>
        <v>0</v>
      </c>
      <c r="S569" s="14">
        <f t="shared" si="218"/>
        <v>0</v>
      </c>
      <c r="T569" s="4" t="str">
        <f t="shared" si="219"/>
        <v>J=</v>
      </c>
      <c r="U569" s="29">
        <f t="shared" si="220"/>
        <v>45461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24"/>
        <v>45453</v>
      </c>
      <c r="B570" s="90">
        <f t="shared" ca="1" si="205"/>
        <v>1007.3596669999999</v>
      </c>
      <c r="C570" s="14">
        <f t="shared" si="206"/>
        <v>1000</v>
      </c>
      <c r="D570" s="63">
        <f t="shared" si="222"/>
        <v>45448</v>
      </c>
      <c r="E570" s="61">
        <f ca="1">IF(D570&lt;$B$1,VLOOKUP(D570,[1]DI!$A$4:$B$15000,2,FALSE),0)</f>
        <v>0.104</v>
      </c>
      <c r="F570" s="14">
        <f t="shared" ca="1" si="207"/>
        <v>1.0003926999999999</v>
      </c>
      <c r="G570" s="92">
        <f t="shared" ca="1" si="208"/>
        <v>1.30360387126779</v>
      </c>
      <c r="H570" s="92">
        <f t="shared" ca="1" si="209"/>
        <v>1.2964579822378099</v>
      </c>
      <c r="I570" s="14">
        <f t="shared" ca="1" si="210"/>
        <v>1.0055118599999999</v>
      </c>
      <c r="J570" s="13">
        <f t="shared" si="223"/>
        <v>3.3599999999999998E-2</v>
      </c>
      <c r="K570" s="29">
        <f t="shared" si="211"/>
        <v>45432</v>
      </c>
      <c r="L570" s="2">
        <f t="shared" si="212"/>
        <v>14</v>
      </c>
      <c r="M570" s="17">
        <f t="shared" si="213"/>
        <v>14</v>
      </c>
      <c r="N570" s="12">
        <f t="shared" si="214"/>
        <v>1.001837678</v>
      </c>
      <c r="O570" s="12">
        <f t="shared" ca="1" si="215"/>
        <v>1.007359667</v>
      </c>
      <c r="P570" s="17">
        <f t="shared" si="216"/>
        <v>0</v>
      </c>
      <c r="Q570" s="14">
        <f t="shared" ca="1" si="217"/>
        <v>7.359667</v>
      </c>
      <c r="R570" s="20">
        <f t="shared" si="221"/>
        <v>0</v>
      </c>
      <c r="S570" s="14">
        <f t="shared" si="218"/>
        <v>0</v>
      </c>
      <c r="T570" s="4" t="str">
        <f t="shared" si="219"/>
        <v>J=</v>
      </c>
      <c r="U570" s="29">
        <f t="shared" si="220"/>
        <v>45461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24"/>
        <v>45454</v>
      </c>
      <c r="B571" s="90">
        <f t="shared" ca="1" si="205"/>
        <v>1007.88742099</v>
      </c>
      <c r="C571" s="14">
        <f t="shared" si="206"/>
        <v>1000</v>
      </c>
      <c r="D571" s="63">
        <f t="shared" si="222"/>
        <v>45449</v>
      </c>
      <c r="E571" s="61">
        <f ca="1">IF(D571&lt;$B$1,VLOOKUP(D571,[1]DI!$A$4:$B$15000,2,FALSE),0)</f>
        <v>0.104</v>
      </c>
      <c r="F571" s="14">
        <f t="shared" ca="1" si="207"/>
        <v>1.0003926999999999</v>
      </c>
      <c r="G571" s="92">
        <f t="shared" ca="1" si="208"/>
        <v>1.3041157965080401</v>
      </c>
      <c r="H571" s="92">
        <f t="shared" ca="1" si="209"/>
        <v>1.2964579822378099</v>
      </c>
      <c r="I571" s="14">
        <f t="shared" ca="1" si="210"/>
        <v>1.00590672</v>
      </c>
      <c r="J571" s="13">
        <f t="shared" si="223"/>
        <v>3.3599999999999998E-2</v>
      </c>
      <c r="K571" s="29">
        <f t="shared" si="211"/>
        <v>45432</v>
      </c>
      <c r="L571" s="2">
        <f t="shared" si="212"/>
        <v>15</v>
      </c>
      <c r="M571" s="17">
        <f t="shared" si="213"/>
        <v>15</v>
      </c>
      <c r="N571" s="12">
        <f t="shared" si="214"/>
        <v>1.0019690699999999</v>
      </c>
      <c r="O571" s="12">
        <f t="shared" ca="1" si="215"/>
        <v>1.007887421</v>
      </c>
      <c r="P571" s="17">
        <f t="shared" si="216"/>
        <v>0</v>
      </c>
      <c r="Q571" s="14">
        <f t="shared" ca="1" si="217"/>
        <v>7.8874209899999999</v>
      </c>
      <c r="R571" s="20">
        <f t="shared" si="221"/>
        <v>0</v>
      </c>
      <c r="S571" s="14">
        <f t="shared" si="218"/>
        <v>0</v>
      </c>
      <c r="T571" s="4" t="str">
        <f t="shared" si="219"/>
        <v>J=</v>
      </c>
      <c r="U571" s="29">
        <f t="shared" si="220"/>
        <v>45461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24"/>
        <v>45455</v>
      </c>
      <c r="B572" s="90">
        <f t="shared" ca="1" si="205"/>
        <v>1008.4154559999999</v>
      </c>
      <c r="C572" s="14">
        <f t="shared" si="206"/>
        <v>1000</v>
      </c>
      <c r="D572" s="63">
        <f t="shared" si="222"/>
        <v>45450</v>
      </c>
      <c r="E572" s="61">
        <f ca="1">IF(D572&lt;$B$1,VLOOKUP(D572,[1]DI!$A$4:$B$15000,2,FALSE),0)</f>
        <v>0.104</v>
      </c>
      <c r="F572" s="14">
        <f t="shared" ca="1" si="207"/>
        <v>1.0003926999999999</v>
      </c>
      <c r="G572" s="92">
        <f t="shared" ca="1" si="208"/>
        <v>1.30462792278133</v>
      </c>
      <c r="H572" s="92">
        <f t="shared" ca="1" si="209"/>
        <v>1.2964579822378099</v>
      </c>
      <c r="I572" s="14">
        <f t="shared" ca="1" si="210"/>
        <v>1.0063017400000001</v>
      </c>
      <c r="J572" s="13">
        <f t="shared" si="223"/>
        <v>3.3599999999999998E-2</v>
      </c>
      <c r="K572" s="29">
        <f t="shared" si="211"/>
        <v>45432</v>
      </c>
      <c r="L572" s="2">
        <f t="shared" si="212"/>
        <v>16</v>
      </c>
      <c r="M572" s="17">
        <f t="shared" si="213"/>
        <v>16</v>
      </c>
      <c r="N572" s="12">
        <f t="shared" si="214"/>
        <v>1.0021004790000001</v>
      </c>
      <c r="O572" s="12">
        <f t="shared" ca="1" si="215"/>
        <v>1.008415456</v>
      </c>
      <c r="P572" s="17">
        <f t="shared" si="216"/>
        <v>0</v>
      </c>
      <c r="Q572" s="14">
        <f t="shared" ca="1" si="217"/>
        <v>8.4154560000000007</v>
      </c>
      <c r="R572" s="20">
        <f t="shared" si="221"/>
        <v>0</v>
      </c>
      <c r="S572" s="14">
        <f t="shared" si="218"/>
        <v>0</v>
      </c>
      <c r="T572" s="4" t="str">
        <f t="shared" si="219"/>
        <v>J=</v>
      </c>
      <c r="U572" s="29">
        <f t="shared" si="220"/>
        <v>45461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24"/>
        <v>45456</v>
      </c>
      <c r="B573" s="90">
        <f t="shared" ca="1" si="205"/>
        <v>1008.94376299</v>
      </c>
      <c r="C573" s="14">
        <f t="shared" si="206"/>
        <v>1000</v>
      </c>
      <c r="D573" s="63">
        <f t="shared" si="222"/>
        <v>45453</v>
      </c>
      <c r="E573" s="61">
        <f ca="1">IF(D573&lt;$B$1,VLOOKUP(D573,[1]DI!$A$4:$B$15000,2,FALSE),0)</f>
        <v>0.104</v>
      </c>
      <c r="F573" s="14">
        <f t="shared" ca="1" si="207"/>
        <v>1.0003926999999999</v>
      </c>
      <c r="G573" s="92">
        <f t="shared" ca="1" si="208"/>
        <v>1.3051402501666101</v>
      </c>
      <c r="H573" s="92">
        <f t="shared" ca="1" si="209"/>
        <v>1.2964579822378099</v>
      </c>
      <c r="I573" s="14">
        <f t="shared" ca="1" si="210"/>
        <v>1.0066969100000001</v>
      </c>
      <c r="J573" s="13">
        <f t="shared" si="223"/>
        <v>3.3599999999999998E-2</v>
      </c>
      <c r="K573" s="29">
        <f t="shared" si="211"/>
        <v>45432</v>
      </c>
      <c r="L573" s="2">
        <f t="shared" si="212"/>
        <v>17</v>
      </c>
      <c r="M573" s="17">
        <f t="shared" si="213"/>
        <v>17</v>
      </c>
      <c r="N573" s="12">
        <f t="shared" si="214"/>
        <v>1.002231906</v>
      </c>
      <c r="O573" s="12">
        <f t="shared" ca="1" si="215"/>
        <v>1.008943763</v>
      </c>
      <c r="P573" s="17">
        <f t="shared" si="216"/>
        <v>0</v>
      </c>
      <c r="Q573" s="14">
        <f t="shared" ca="1" si="217"/>
        <v>8.9437629899999997</v>
      </c>
      <c r="R573" s="20">
        <f t="shared" si="221"/>
        <v>0</v>
      </c>
      <c r="S573" s="14">
        <f t="shared" si="218"/>
        <v>0</v>
      </c>
      <c r="T573" s="4" t="str">
        <f t="shared" si="219"/>
        <v>J=</v>
      </c>
      <c r="U573" s="29">
        <f t="shared" si="220"/>
        <v>45461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24"/>
        <v>45457</v>
      </c>
      <c r="B574" s="90">
        <f t="shared" ca="1" si="205"/>
        <v>1009.47235</v>
      </c>
      <c r="C574" s="14">
        <f t="shared" si="206"/>
        <v>1000</v>
      </c>
      <c r="D574" s="63">
        <f t="shared" si="222"/>
        <v>45454</v>
      </c>
      <c r="E574" s="61">
        <f ca="1">IF(D574&lt;$B$1,VLOOKUP(D574,[1]DI!$A$4:$B$15000,2,FALSE),0)</f>
        <v>0.104</v>
      </c>
      <c r="F574" s="14">
        <f t="shared" ca="1" si="207"/>
        <v>1.0003926999999999</v>
      </c>
      <c r="G574" s="92">
        <f t="shared" ca="1" si="208"/>
        <v>1.30565277874285</v>
      </c>
      <c r="H574" s="92">
        <f t="shared" ca="1" si="209"/>
        <v>1.2964579822378099</v>
      </c>
      <c r="I574" s="14">
        <f t="shared" ca="1" si="210"/>
        <v>1.00709224</v>
      </c>
      <c r="J574" s="13">
        <f t="shared" si="223"/>
        <v>3.3599999999999998E-2</v>
      </c>
      <c r="K574" s="29">
        <f t="shared" si="211"/>
        <v>45432</v>
      </c>
      <c r="L574" s="2">
        <f t="shared" si="212"/>
        <v>18</v>
      </c>
      <c r="M574" s="17">
        <f t="shared" si="213"/>
        <v>18</v>
      </c>
      <c r="N574" s="12">
        <f t="shared" si="214"/>
        <v>1.0023633489999999</v>
      </c>
      <c r="O574" s="12">
        <f t="shared" ca="1" si="215"/>
        <v>1.00947235</v>
      </c>
      <c r="P574" s="17">
        <f t="shared" si="216"/>
        <v>0</v>
      </c>
      <c r="Q574" s="14">
        <f t="shared" ca="1" si="217"/>
        <v>9.4723500000000005</v>
      </c>
      <c r="R574" s="20">
        <f t="shared" si="221"/>
        <v>0</v>
      </c>
      <c r="S574" s="14">
        <f t="shared" si="218"/>
        <v>0</v>
      </c>
      <c r="T574" s="4" t="str">
        <f t="shared" si="219"/>
        <v>J=</v>
      </c>
      <c r="U574" s="29">
        <f t="shared" si="220"/>
        <v>45461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24"/>
        <v>45460</v>
      </c>
      <c r="B575" s="90">
        <f t="shared" ca="1" si="205"/>
        <v>1010.00121999</v>
      </c>
      <c r="C575" s="14">
        <f t="shared" si="206"/>
        <v>1000</v>
      </c>
      <c r="D575" s="63">
        <f t="shared" si="222"/>
        <v>45455</v>
      </c>
      <c r="E575" s="61">
        <f ca="1">IF(D575&lt;$B$1,VLOOKUP(D575,[1]DI!$A$4:$B$15000,2,FALSE),0)</f>
        <v>0.104</v>
      </c>
      <c r="F575" s="14">
        <f t="shared" ca="1" si="207"/>
        <v>1.0003926999999999</v>
      </c>
      <c r="G575" s="92">
        <f t="shared" ca="1" si="208"/>
        <v>1.30616550858906</v>
      </c>
      <c r="H575" s="92">
        <f t="shared" ca="1" si="209"/>
        <v>1.2964579822378099</v>
      </c>
      <c r="I575" s="14">
        <f t="shared" ca="1" si="210"/>
        <v>1.00748773</v>
      </c>
      <c r="J575" s="13">
        <f t="shared" si="223"/>
        <v>3.3599999999999998E-2</v>
      </c>
      <c r="K575" s="29">
        <f t="shared" si="211"/>
        <v>45432</v>
      </c>
      <c r="L575" s="2">
        <f t="shared" si="212"/>
        <v>19</v>
      </c>
      <c r="M575" s="17">
        <f t="shared" si="213"/>
        <v>19</v>
      </c>
      <c r="N575" s="12">
        <f t="shared" si="214"/>
        <v>1.00249481</v>
      </c>
      <c r="O575" s="12">
        <f t="shared" ca="1" si="215"/>
        <v>1.0100012199999999</v>
      </c>
      <c r="P575" s="17">
        <f t="shared" si="216"/>
        <v>0</v>
      </c>
      <c r="Q575" s="14">
        <f t="shared" ca="1" si="217"/>
        <v>10.001219989999999</v>
      </c>
      <c r="R575" s="20">
        <f t="shared" si="221"/>
        <v>0</v>
      </c>
      <c r="S575" s="14">
        <f t="shared" si="218"/>
        <v>0</v>
      </c>
      <c r="T575" s="4" t="str">
        <f t="shared" si="219"/>
        <v>J=</v>
      </c>
      <c r="U575" s="29">
        <f t="shared" si="220"/>
        <v>45461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24"/>
        <v>45461</v>
      </c>
      <c r="B576" s="90">
        <f t="shared" ca="1" si="205"/>
        <v>1010.53036199</v>
      </c>
      <c r="C576" s="14">
        <f t="shared" si="206"/>
        <v>1000</v>
      </c>
      <c r="D576" s="63">
        <f t="shared" si="222"/>
        <v>45456</v>
      </c>
      <c r="E576" s="61">
        <f ca="1">IF(D576&lt;$B$1,VLOOKUP(D576,[1]DI!$A$4:$B$15000,2,FALSE),0)</f>
        <v>0.104</v>
      </c>
      <c r="F576" s="14">
        <f t="shared" ca="1" si="207"/>
        <v>1.0003926999999999</v>
      </c>
      <c r="G576" s="92">
        <f t="shared" ca="1" si="208"/>
        <v>1.3066784397842801</v>
      </c>
      <c r="H576" s="92">
        <f t="shared" ca="1" si="209"/>
        <v>1.2964579822378099</v>
      </c>
      <c r="I576" s="14">
        <f t="shared" ca="1" si="210"/>
        <v>1.0078833700000001</v>
      </c>
      <c r="J576" s="13">
        <f t="shared" si="223"/>
        <v>3.3599999999999998E-2</v>
      </c>
      <c r="K576" s="29">
        <f t="shared" si="211"/>
        <v>45432</v>
      </c>
      <c r="L576" s="2">
        <f t="shared" si="212"/>
        <v>20</v>
      </c>
      <c r="M576" s="17">
        <f t="shared" si="213"/>
        <v>20</v>
      </c>
      <c r="N576" s="12">
        <f t="shared" si="214"/>
        <v>1.0026262880000001</v>
      </c>
      <c r="O576" s="12">
        <f t="shared" ca="1" si="215"/>
        <v>1.0105303619999999</v>
      </c>
      <c r="P576" s="17">
        <f t="shared" si="216"/>
        <v>27</v>
      </c>
      <c r="Q576" s="14">
        <f t="shared" ca="1" si="217"/>
        <v>10.530361989999999</v>
      </c>
      <c r="R576" s="20">
        <f t="shared" si="221"/>
        <v>0</v>
      </c>
      <c r="S576" s="14">
        <f t="shared" si="218"/>
        <v>0</v>
      </c>
      <c r="T576" s="4" t="str">
        <f t="shared" si="219"/>
        <v>J=</v>
      </c>
      <c r="U576" s="29">
        <f t="shared" si="220"/>
        <v>45461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24"/>
        <v>45462</v>
      </c>
      <c r="B577" s="90">
        <f t="shared" ca="1" si="205"/>
        <v>1000.52390299</v>
      </c>
      <c r="C577" s="14">
        <f t="shared" si="206"/>
        <v>1000</v>
      </c>
      <c r="D577" s="63">
        <f t="shared" si="222"/>
        <v>45457</v>
      </c>
      <c r="E577" s="61">
        <f ca="1">IF(D577&lt;$B$1,VLOOKUP(D577,[1]DI!$A$4:$B$15000,2,FALSE),0)</f>
        <v>0.104</v>
      </c>
      <c r="F577" s="14">
        <f t="shared" ca="1" si="207"/>
        <v>1.0003926999999999</v>
      </c>
      <c r="G577" s="92">
        <f t="shared" ca="1" si="208"/>
        <v>1.30719157240758</v>
      </c>
      <c r="H577" s="92">
        <f t="shared" ca="1" si="209"/>
        <v>1.3066784397842801</v>
      </c>
      <c r="I577" s="14">
        <f t="shared" ca="1" si="210"/>
        <v>1.0003926999999999</v>
      </c>
      <c r="J577" s="13">
        <f t="shared" si="223"/>
        <v>3.3599999999999998E-2</v>
      </c>
      <c r="K577" s="29">
        <f t="shared" si="211"/>
        <v>45461</v>
      </c>
      <c r="L577" s="2">
        <f t="shared" si="212"/>
        <v>1</v>
      </c>
      <c r="M577" s="17">
        <f t="shared" si="213"/>
        <v>1</v>
      </c>
      <c r="N577" s="12">
        <f t="shared" si="214"/>
        <v>1.0001311509999999</v>
      </c>
      <c r="O577" s="12">
        <f t="shared" ca="1" si="215"/>
        <v>1.0005239029999999</v>
      </c>
      <c r="P577" s="17">
        <f t="shared" si="216"/>
        <v>0</v>
      </c>
      <c r="Q577" s="14">
        <f t="shared" ca="1" si="217"/>
        <v>0.52390298999999996</v>
      </c>
      <c r="R577" s="20">
        <f t="shared" si="221"/>
        <v>0</v>
      </c>
      <c r="S577" s="14">
        <f t="shared" si="218"/>
        <v>0</v>
      </c>
      <c r="T577" s="4" t="str">
        <f t="shared" si="219"/>
        <v>J=</v>
      </c>
      <c r="U577" s="29">
        <f t="shared" si="220"/>
        <v>45491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24"/>
        <v>45463</v>
      </c>
      <c r="B578" s="90">
        <f t="shared" ca="1" si="205"/>
        <v>1001.04807499</v>
      </c>
      <c r="C578" s="14">
        <f t="shared" si="206"/>
        <v>1000</v>
      </c>
      <c r="D578" s="63">
        <f t="shared" si="222"/>
        <v>45460</v>
      </c>
      <c r="E578" s="61">
        <f ca="1">IF(D578&lt;$B$1,VLOOKUP(D578,[1]DI!$A$4:$B$15000,2,FALSE),0)</f>
        <v>0.104</v>
      </c>
      <c r="F578" s="14">
        <f t="shared" ca="1" si="207"/>
        <v>1.0003926999999999</v>
      </c>
      <c r="G578" s="92">
        <f t="shared" ca="1" si="208"/>
        <v>1.3077049065380599</v>
      </c>
      <c r="H578" s="92">
        <f t="shared" ca="1" si="209"/>
        <v>1.3066784397842801</v>
      </c>
      <c r="I578" s="14">
        <f t="shared" ca="1" si="210"/>
        <v>1.00078555</v>
      </c>
      <c r="J578" s="13">
        <f t="shared" si="223"/>
        <v>3.3599999999999998E-2</v>
      </c>
      <c r="K578" s="29">
        <f t="shared" si="211"/>
        <v>45461</v>
      </c>
      <c r="L578" s="2">
        <f t="shared" si="212"/>
        <v>2</v>
      </c>
      <c r="M578" s="17">
        <f t="shared" si="213"/>
        <v>2</v>
      </c>
      <c r="N578" s="12">
        <f t="shared" si="214"/>
        <v>1.000262319</v>
      </c>
      <c r="O578" s="12">
        <f t="shared" ca="1" si="215"/>
        <v>1.0010480749999999</v>
      </c>
      <c r="P578" s="17">
        <f t="shared" si="216"/>
        <v>0</v>
      </c>
      <c r="Q578" s="14">
        <f t="shared" ca="1" si="217"/>
        <v>1.0480749899999999</v>
      </c>
      <c r="R578" s="20">
        <f t="shared" si="221"/>
        <v>0</v>
      </c>
      <c r="S578" s="14">
        <f t="shared" si="218"/>
        <v>0</v>
      </c>
      <c r="T578" s="4" t="str">
        <f t="shared" si="219"/>
        <v>J=</v>
      </c>
      <c r="U578" s="29">
        <f t="shared" si="220"/>
        <v>45491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24"/>
        <v>45464</v>
      </c>
      <c r="B579" s="90">
        <f t="shared" ca="1" si="205"/>
        <v>1001.572528</v>
      </c>
      <c r="C579" s="14">
        <f t="shared" si="206"/>
        <v>1000</v>
      </c>
      <c r="D579" s="63">
        <f t="shared" si="222"/>
        <v>45461</v>
      </c>
      <c r="E579" s="61">
        <f ca="1">IF(D579&lt;$B$1,VLOOKUP(D579,[1]DI!$A$4:$B$15000,2,FALSE),0)</f>
        <v>0.104</v>
      </c>
      <c r="F579" s="14">
        <f t="shared" ca="1" si="207"/>
        <v>1.0003926999999999</v>
      </c>
      <c r="G579" s="92">
        <f t="shared" ca="1" si="208"/>
        <v>1.3082184422548599</v>
      </c>
      <c r="H579" s="92">
        <f t="shared" ca="1" si="209"/>
        <v>1.3066784397842801</v>
      </c>
      <c r="I579" s="14">
        <f t="shared" ca="1" si="210"/>
        <v>1.0011785600000001</v>
      </c>
      <c r="J579" s="13">
        <f t="shared" si="223"/>
        <v>3.3599999999999998E-2</v>
      </c>
      <c r="K579" s="29">
        <f t="shared" si="211"/>
        <v>45461</v>
      </c>
      <c r="L579" s="2">
        <f t="shared" si="212"/>
        <v>3</v>
      </c>
      <c r="M579" s="17">
        <f t="shared" si="213"/>
        <v>3</v>
      </c>
      <c r="N579" s="12">
        <f t="shared" si="214"/>
        <v>1.000393504</v>
      </c>
      <c r="O579" s="12">
        <f t="shared" ca="1" si="215"/>
        <v>1.0015725280000001</v>
      </c>
      <c r="P579" s="17">
        <f t="shared" si="216"/>
        <v>0</v>
      </c>
      <c r="Q579" s="14">
        <f t="shared" ca="1" si="217"/>
        <v>1.5725279999999999</v>
      </c>
      <c r="R579" s="20">
        <f t="shared" si="221"/>
        <v>0</v>
      </c>
      <c r="S579" s="14">
        <f t="shared" si="218"/>
        <v>0</v>
      </c>
      <c r="T579" s="4" t="str">
        <f t="shared" si="219"/>
        <v>J=</v>
      </c>
      <c r="U579" s="29">
        <f t="shared" si="220"/>
        <v>45491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24"/>
        <v>45467</v>
      </c>
      <c r="B580" s="90">
        <f t="shared" ca="1" si="205"/>
        <v>1002.09726199</v>
      </c>
      <c r="C580" s="14">
        <f t="shared" si="206"/>
        <v>1000</v>
      </c>
      <c r="D580" s="63">
        <f t="shared" si="222"/>
        <v>45462</v>
      </c>
      <c r="E580" s="61">
        <f ca="1">IF(D580&lt;$B$1,VLOOKUP(D580,[1]DI!$A$4:$B$15000,2,FALSE),0)</f>
        <v>0.104</v>
      </c>
      <c r="F580" s="14">
        <f t="shared" ca="1" si="207"/>
        <v>1.0003926999999999</v>
      </c>
      <c r="G580" s="92">
        <f t="shared" ca="1" si="208"/>
        <v>1.3087321796371301</v>
      </c>
      <c r="H580" s="92">
        <f t="shared" ca="1" si="209"/>
        <v>1.3066784397842801</v>
      </c>
      <c r="I580" s="14">
        <f t="shared" ca="1" si="210"/>
        <v>1.00157173</v>
      </c>
      <c r="J580" s="13">
        <f t="shared" si="223"/>
        <v>3.3599999999999998E-2</v>
      </c>
      <c r="K580" s="29">
        <f t="shared" si="211"/>
        <v>45461</v>
      </c>
      <c r="L580" s="2">
        <f t="shared" si="212"/>
        <v>4</v>
      </c>
      <c r="M580" s="17">
        <f t="shared" si="213"/>
        <v>4</v>
      </c>
      <c r="N580" s="12">
        <f t="shared" si="214"/>
        <v>1.0005247070000001</v>
      </c>
      <c r="O580" s="12">
        <f t="shared" ca="1" si="215"/>
        <v>1.0020972619999999</v>
      </c>
      <c r="P580" s="17">
        <f t="shared" si="216"/>
        <v>0</v>
      </c>
      <c r="Q580" s="14">
        <f t="shared" ca="1" si="217"/>
        <v>2.0972619899999998</v>
      </c>
      <c r="R580" s="20">
        <f t="shared" si="221"/>
        <v>0</v>
      </c>
      <c r="S580" s="14">
        <f t="shared" si="218"/>
        <v>0</v>
      </c>
      <c r="T580" s="4" t="str">
        <f t="shared" si="219"/>
        <v>J=</v>
      </c>
      <c r="U580" s="29">
        <f t="shared" si="220"/>
        <v>45491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24"/>
        <v>45468</v>
      </c>
      <c r="B581" s="90">
        <f t="shared" ca="1" si="205"/>
        <v>1002.62225499</v>
      </c>
      <c r="C581" s="14">
        <f t="shared" si="206"/>
        <v>1000</v>
      </c>
      <c r="D581" s="63">
        <f t="shared" si="222"/>
        <v>45463</v>
      </c>
      <c r="E581" s="61">
        <f ca="1">IF(D581&lt;$B$1,VLOOKUP(D581,[1]DI!$A$4:$B$15000,2,FALSE),0)</f>
        <v>0.104</v>
      </c>
      <c r="F581" s="14">
        <f t="shared" ca="1" si="207"/>
        <v>1.0003926999999999</v>
      </c>
      <c r="G581" s="92">
        <f t="shared" ca="1" si="208"/>
        <v>1.30924611876407</v>
      </c>
      <c r="H581" s="92">
        <f t="shared" ca="1" si="209"/>
        <v>1.3066784397842801</v>
      </c>
      <c r="I581" s="14">
        <f t="shared" ca="1" si="210"/>
        <v>1.00196504</v>
      </c>
      <c r="J581" s="13">
        <f t="shared" si="223"/>
        <v>3.3599999999999998E-2</v>
      </c>
      <c r="K581" s="29">
        <f t="shared" si="211"/>
        <v>45461</v>
      </c>
      <c r="L581" s="2">
        <f t="shared" si="212"/>
        <v>5</v>
      </c>
      <c r="M581" s="17">
        <f t="shared" si="213"/>
        <v>5</v>
      </c>
      <c r="N581" s="12">
        <f t="shared" si="214"/>
        <v>1.0006559260000001</v>
      </c>
      <c r="O581" s="12">
        <f t="shared" ca="1" si="215"/>
        <v>1.0026222549999999</v>
      </c>
      <c r="P581" s="17">
        <f t="shared" si="216"/>
        <v>0</v>
      </c>
      <c r="Q581" s="14">
        <f t="shared" ca="1" si="217"/>
        <v>2.6222549900000001</v>
      </c>
      <c r="R581" s="20">
        <f t="shared" si="221"/>
        <v>0</v>
      </c>
      <c r="S581" s="14">
        <f t="shared" si="218"/>
        <v>0</v>
      </c>
      <c r="T581" s="4" t="str">
        <f t="shared" si="219"/>
        <v>J=</v>
      </c>
      <c r="U581" s="29">
        <f t="shared" si="220"/>
        <v>45491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24"/>
        <v>45469</v>
      </c>
      <c r="B582" s="90">
        <f t="shared" ref="B582:B645" ca="1" si="225">IF(A582&lt;=TODAY(),C582+Q582,IF(AND(A582&gt;TODAY(),A582&lt;=$B$1),IF(VLOOKUP(TODAY(),$A$10:$E$5000,4,FALSE)=0,"n.d",C582+Q582),"n.d"))</f>
        <v>1003.14752999</v>
      </c>
      <c r="C582" s="14">
        <f t="shared" ref="C582:C645" si="226">(C581-S581)</f>
        <v>1000</v>
      </c>
      <c r="D582" s="63">
        <f t="shared" si="222"/>
        <v>45464</v>
      </c>
      <c r="E582" s="61">
        <f ca="1">IF(D582&lt;$B$1,VLOOKUP(D582,[1]DI!$A$4:$B$15000,2,FALSE),0)</f>
        <v>0.104</v>
      </c>
      <c r="F582" s="14">
        <f t="shared" ref="F582:F645" ca="1" si="227">ROUND(1+ROUND(((1+E582)^(1/252))-1,8),16)</f>
        <v>1.0003926999999999</v>
      </c>
      <c r="G582" s="92">
        <f t="shared" ref="G582:G645" ca="1" si="228">ROUND(F581*G581,16)</f>
        <v>1.3097602597149101</v>
      </c>
      <c r="H582" s="92">
        <f t="shared" ref="H582:H645" ca="1" si="229">IF(P581&gt;0,G581,H581)</f>
        <v>1.3066784397842801</v>
      </c>
      <c r="I582" s="14">
        <f t="shared" ref="I582:I645" ca="1" si="230">ROUND(G582/H582,8)</f>
        <v>1.0023585100000001</v>
      </c>
      <c r="J582" s="13">
        <f t="shared" si="223"/>
        <v>3.3599999999999998E-2</v>
      </c>
      <c r="K582" s="29">
        <f t="shared" ref="K582:K645" si="231">IF(P581&gt;0,VLOOKUP(P581,X$12:AH$150,2),K581)</f>
        <v>45461</v>
      </c>
      <c r="L582" s="2">
        <f t="shared" ref="L582:L645" si="232">IF(A582&gt;K582,IF(NETWORKDAYS(K582,A582,$X$160:$X$544)-1=0,1,NETWORKDAYS(K582,A582,$X$160:$X$544)-1),0)</f>
        <v>6</v>
      </c>
      <c r="M582" s="17">
        <f t="shared" ref="M582:M645" si="233">IF(AND(L582=1,L581=1),1,IF(L582&gt;0,IF(L582=L581,L582+1,L582),0))</f>
        <v>6</v>
      </c>
      <c r="N582" s="12">
        <f t="shared" ref="N582:N645" si="234">ROUND((J582+1)^(M582/252),9)</f>
        <v>1.000787163</v>
      </c>
      <c r="O582" s="12">
        <f t="shared" ref="O582:O645" ca="1" si="235">ROUND(I582*N582,9)</f>
        <v>1.0031475299999999</v>
      </c>
      <c r="P582" s="17">
        <f t="shared" ref="P582:P645" si="236">IF(VLOOKUP(A582,Y$12:AF$150,8)=VLOOKUP(A581,Y$12:AF$150,8),0,VLOOKUP(A582,Y$12:AF$150,8))</f>
        <v>0</v>
      </c>
      <c r="Q582" s="14">
        <f t="shared" ref="Q582:Q645" ca="1" si="237">TRUNC(((O582-1)*C582),8)</f>
        <v>3.1475299900000002</v>
      </c>
      <c r="R582" s="20">
        <f t="shared" si="221"/>
        <v>0</v>
      </c>
      <c r="S582" s="14">
        <f t="shared" ref="S582:S645" si="238">IF(R582&gt;0,TRUNC(R582*C582,8),0)</f>
        <v>0</v>
      </c>
      <c r="T582" s="4" t="str">
        <f t="shared" ref="T582:T645" si="239">IF(P581&gt;0,VLOOKUP(P581,X$12:AH$150,10),T581)</f>
        <v>J=</v>
      </c>
      <c r="U582" s="29">
        <f t="shared" ref="U582:U645" si="240">IF(P581&gt;0,VLOOKUP(P581,X$12:AH$150,11),U581)</f>
        <v>45491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24"/>
        <v>45470</v>
      </c>
      <c r="B583" s="90">
        <f t="shared" ca="1" si="225"/>
        <v>1003.67308499</v>
      </c>
      <c r="C583" s="14">
        <f t="shared" si="226"/>
        <v>1000</v>
      </c>
      <c r="D583" s="63">
        <f t="shared" si="222"/>
        <v>45467</v>
      </c>
      <c r="E583" s="61">
        <f ca="1">IF(D583&lt;$B$1,VLOOKUP(D583,[1]DI!$A$4:$B$15000,2,FALSE),0)</f>
        <v>0.104</v>
      </c>
      <c r="F583" s="14">
        <f t="shared" ca="1" si="227"/>
        <v>1.0003926999999999</v>
      </c>
      <c r="G583" s="92">
        <f t="shared" ca="1" si="228"/>
        <v>1.3102746025689</v>
      </c>
      <c r="H583" s="92">
        <f t="shared" ca="1" si="229"/>
        <v>1.3066784397842801</v>
      </c>
      <c r="I583" s="14">
        <f t="shared" ca="1" si="230"/>
        <v>1.0027521399999999</v>
      </c>
      <c r="J583" s="13">
        <f t="shared" si="223"/>
        <v>3.3599999999999998E-2</v>
      </c>
      <c r="K583" s="29">
        <f t="shared" si="231"/>
        <v>45461</v>
      </c>
      <c r="L583" s="2">
        <f t="shared" si="232"/>
        <v>7</v>
      </c>
      <c r="M583" s="17">
        <f t="shared" si="233"/>
        <v>7</v>
      </c>
      <c r="N583" s="12">
        <f t="shared" si="234"/>
        <v>1.0009184170000001</v>
      </c>
      <c r="O583" s="12">
        <f t="shared" ca="1" si="235"/>
        <v>1.003673085</v>
      </c>
      <c r="P583" s="17">
        <f t="shared" si="236"/>
        <v>0</v>
      </c>
      <c r="Q583" s="14">
        <f t="shared" ca="1" si="237"/>
        <v>3.67308499</v>
      </c>
      <c r="R583" s="20">
        <f t="shared" si="221"/>
        <v>0</v>
      </c>
      <c r="S583" s="14">
        <f t="shared" si="238"/>
        <v>0</v>
      </c>
      <c r="T583" s="4" t="str">
        <f t="shared" si="239"/>
        <v>J=</v>
      </c>
      <c r="U583" s="29">
        <f t="shared" si="240"/>
        <v>45491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24"/>
        <v>45471</v>
      </c>
      <c r="B584" s="90">
        <f t="shared" ca="1" si="225"/>
        <v>1004.198911</v>
      </c>
      <c r="C584" s="14">
        <f t="shared" si="226"/>
        <v>1000</v>
      </c>
      <c r="D584" s="63">
        <f t="shared" si="222"/>
        <v>45468</v>
      </c>
      <c r="E584" s="61">
        <f ca="1">IF(D584&lt;$B$1,VLOOKUP(D584,[1]DI!$A$4:$B$15000,2,FALSE),0)</f>
        <v>0.104</v>
      </c>
      <c r="F584" s="14">
        <f t="shared" ca="1" si="227"/>
        <v>1.0003926999999999</v>
      </c>
      <c r="G584" s="92">
        <f t="shared" ca="1" si="228"/>
        <v>1.3107891474053299</v>
      </c>
      <c r="H584" s="92">
        <f t="shared" ca="1" si="229"/>
        <v>1.3066784397842801</v>
      </c>
      <c r="I584" s="14">
        <f t="shared" ca="1" si="230"/>
        <v>1.0031459199999999</v>
      </c>
      <c r="J584" s="13">
        <f t="shared" si="223"/>
        <v>3.3599999999999998E-2</v>
      </c>
      <c r="K584" s="29">
        <f t="shared" si="231"/>
        <v>45461</v>
      </c>
      <c r="L584" s="2">
        <f t="shared" si="232"/>
        <v>8</v>
      </c>
      <c r="M584" s="17">
        <f t="shared" si="233"/>
        <v>8</v>
      </c>
      <c r="N584" s="12">
        <f t="shared" si="234"/>
        <v>1.001049689</v>
      </c>
      <c r="O584" s="12">
        <f t="shared" ca="1" si="235"/>
        <v>1.004198911</v>
      </c>
      <c r="P584" s="17">
        <f t="shared" si="236"/>
        <v>0</v>
      </c>
      <c r="Q584" s="14">
        <f t="shared" ca="1" si="237"/>
        <v>4.1989109999999998</v>
      </c>
      <c r="R584" s="20">
        <f t="shared" si="221"/>
        <v>0</v>
      </c>
      <c r="S584" s="14">
        <f t="shared" si="238"/>
        <v>0</v>
      </c>
      <c r="T584" s="4" t="str">
        <f t="shared" si="239"/>
        <v>J=</v>
      </c>
      <c r="U584" s="29">
        <f t="shared" si="240"/>
        <v>45491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24"/>
        <v>45474</v>
      </c>
      <c r="B585" s="90">
        <f t="shared" ca="1" si="225"/>
        <v>1004.72501699</v>
      </c>
      <c r="C585" s="14">
        <f t="shared" si="226"/>
        <v>1000</v>
      </c>
      <c r="D585" s="63">
        <f t="shared" si="222"/>
        <v>45469</v>
      </c>
      <c r="E585" s="61">
        <f ca="1">IF(D585&lt;$B$1,VLOOKUP(D585,[1]DI!$A$4:$B$15000,2,FALSE),0)</f>
        <v>0.104</v>
      </c>
      <c r="F585" s="14">
        <f t="shared" ca="1" si="227"/>
        <v>1.0003926999999999</v>
      </c>
      <c r="G585" s="92">
        <f t="shared" ca="1" si="228"/>
        <v>1.31130389430352</v>
      </c>
      <c r="H585" s="92">
        <f t="shared" ca="1" si="229"/>
        <v>1.3066784397842801</v>
      </c>
      <c r="I585" s="14">
        <f t="shared" ca="1" si="230"/>
        <v>1.0035398600000001</v>
      </c>
      <c r="J585" s="13">
        <f t="shared" si="223"/>
        <v>3.3599999999999998E-2</v>
      </c>
      <c r="K585" s="29">
        <f t="shared" si="231"/>
        <v>45461</v>
      </c>
      <c r="L585" s="2">
        <f t="shared" si="232"/>
        <v>9</v>
      </c>
      <c r="M585" s="17">
        <f t="shared" si="233"/>
        <v>9</v>
      </c>
      <c r="N585" s="12">
        <f t="shared" si="234"/>
        <v>1.001180977</v>
      </c>
      <c r="O585" s="12">
        <f t="shared" ca="1" si="235"/>
        <v>1.0047250169999999</v>
      </c>
      <c r="P585" s="17">
        <f t="shared" si="236"/>
        <v>0</v>
      </c>
      <c r="Q585" s="14">
        <f t="shared" ca="1" si="237"/>
        <v>4.7250169900000003</v>
      </c>
      <c r="R585" s="20">
        <f t="shared" si="221"/>
        <v>0</v>
      </c>
      <c r="S585" s="14">
        <f t="shared" si="238"/>
        <v>0</v>
      </c>
      <c r="T585" s="4" t="str">
        <f t="shared" si="239"/>
        <v>J=</v>
      </c>
      <c r="U585" s="29">
        <f t="shared" si="240"/>
        <v>45491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24"/>
        <v>45475</v>
      </c>
      <c r="B586" s="90">
        <f t="shared" ca="1" si="225"/>
        <v>1005.25139499</v>
      </c>
      <c r="C586" s="14">
        <f t="shared" si="226"/>
        <v>1000</v>
      </c>
      <c r="D586" s="63">
        <f t="shared" si="222"/>
        <v>45470</v>
      </c>
      <c r="E586" s="61">
        <f ca="1">IF(D586&lt;$B$1,VLOOKUP(D586,[1]DI!$A$4:$B$15000,2,FALSE),0)</f>
        <v>0.104</v>
      </c>
      <c r="F586" s="14">
        <f t="shared" ca="1" si="227"/>
        <v>1.0003926999999999</v>
      </c>
      <c r="G586" s="92">
        <f t="shared" ca="1" si="228"/>
        <v>1.31181884334281</v>
      </c>
      <c r="H586" s="92">
        <f t="shared" ca="1" si="229"/>
        <v>1.3066784397842801</v>
      </c>
      <c r="I586" s="14">
        <f t="shared" ca="1" si="230"/>
        <v>1.00393395</v>
      </c>
      <c r="J586" s="13">
        <f t="shared" si="223"/>
        <v>3.3599999999999998E-2</v>
      </c>
      <c r="K586" s="29">
        <f t="shared" si="231"/>
        <v>45461</v>
      </c>
      <c r="L586" s="2">
        <f t="shared" si="232"/>
        <v>10</v>
      </c>
      <c r="M586" s="17">
        <f t="shared" si="233"/>
        <v>10</v>
      </c>
      <c r="N586" s="12">
        <f t="shared" si="234"/>
        <v>1.0013122830000001</v>
      </c>
      <c r="O586" s="12">
        <f t="shared" ca="1" si="235"/>
        <v>1.0052513949999999</v>
      </c>
      <c r="P586" s="17">
        <f t="shared" si="236"/>
        <v>0</v>
      </c>
      <c r="Q586" s="14">
        <f t="shared" ca="1" si="237"/>
        <v>5.2513949899999997</v>
      </c>
      <c r="R586" s="20">
        <f t="shared" si="221"/>
        <v>0</v>
      </c>
      <c r="S586" s="14">
        <f t="shared" si="238"/>
        <v>0</v>
      </c>
      <c r="T586" s="4" t="str">
        <f t="shared" si="239"/>
        <v>J=</v>
      </c>
      <c r="U586" s="29">
        <f t="shared" si="240"/>
        <v>45491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24"/>
        <v>45476</v>
      </c>
      <c r="B587" s="90">
        <f t="shared" ca="1" si="225"/>
        <v>1005.77804399</v>
      </c>
      <c r="C587" s="14">
        <f t="shared" si="226"/>
        <v>1000</v>
      </c>
      <c r="D587" s="63">
        <f t="shared" si="222"/>
        <v>45471</v>
      </c>
      <c r="E587" s="61">
        <f ca="1">IF(D587&lt;$B$1,VLOOKUP(D587,[1]DI!$A$4:$B$15000,2,FALSE),0)</f>
        <v>0.104</v>
      </c>
      <c r="F587" s="14">
        <f t="shared" ca="1" si="227"/>
        <v>1.0003926999999999</v>
      </c>
      <c r="G587" s="92">
        <f t="shared" ca="1" si="228"/>
        <v>1.31233399460259</v>
      </c>
      <c r="H587" s="92">
        <f t="shared" ca="1" si="229"/>
        <v>1.3066784397842801</v>
      </c>
      <c r="I587" s="14">
        <f t="shared" ca="1" si="230"/>
        <v>1.0043281900000001</v>
      </c>
      <c r="J587" s="13">
        <f t="shared" si="223"/>
        <v>3.3599999999999998E-2</v>
      </c>
      <c r="K587" s="29">
        <f t="shared" si="231"/>
        <v>45461</v>
      </c>
      <c r="L587" s="2">
        <f t="shared" si="232"/>
        <v>11</v>
      </c>
      <c r="M587" s="17">
        <f t="shared" si="233"/>
        <v>11</v>
      </c>
      <c r="N587" s="12">
        <f t="shared" si="234"/>
        <v>1.001443606</v>
      </c>
      <c r="O587" s="12">
        <f t="shared" ca="1" si="235"/>
        <v>1.0057780439999999</v>
      </c>
      <c r="P587" s="17">
        <f t="shared" si="236"/>
        <v>0</v>
      </c>
      <c r="Q587" s="14">
        <f t="shared" ca="1" si="237"/>
        <v>5.7780439899999996</v>
      </c>
      <c r="R587" s="20">
        <f t="shared" si="221"/>
        <v>0</v>
      </c>
      <c r="S587" s="14">
        <f t="shared" si="238"/>
        <v>0</v>
      </c>
      <c r="T587" s="4" t="str">
        <f t="shared" si="239"/>
        <v>J=</v>
      </c>
      <c r="U587" s="29">
        <f t="shared" si="240"/>
        <v>45491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24"/>
        <v>45477</v>
      </c>
      <c r="B588" s="90">
        <f t="shared" ca="1" si="225"/>
        <v>1006.304974</v>
      </c>
      <c r="C588" s="14">
        <f t="shared" si="226"/>
        <v>1000</v>
      </c>
      <c r="D588" s="63">
        <f t="shared" si="222"/>
        <v>45474</v>
      </c>
      <c r="E588" s="61">
        <f ca="1">IF(D588&lt;$B$1,VLOOKUP(D588,[1]DI!$A$4:$B$15000,2,FALSE),0)</f>
        <v>0.104</v>
      </c>
      <c r="F588" s="14">
        <f t="shared" ca="1" si="227"/>
        <v>1.0003926999999999</v>
      </c>
      <c r="G588" s="92">
        <f t="shared" ca="1" si="228"/>
        <v>1.3128493481622701</v>
      </c>
      <c r="H588" s="92">
        <f t="shared" ca="1" si="229"/>
        <v>1.3066784397842801</v>
      </c>
      <c r="I588" s="14">
        <f t="shared" ca="1" si="230"/>
        <v>1.0047225900000001</v>
      </c>
      <c r="J588" s="13">
        <f t="shared" si="223"/>
        <v>3.3599999999999998E-2</v>
      </c>
      <c r="K588" s="29">
        <f t="shared" si="231"/>
        <v>45461</v>
      </c>
      <c r="L588" s="2">
        <f t="shared" si="232"/>
        <v>12</v>
      </c>
      <c r="M588" s="17">
        <f t="shared" si="233"/>
        <v>12</v>
      </c>
      <c r="N588" s="12">
        <f t="shared" si="234"/>
        <v>1.0015749460000001</v>
      </c>
      <c r="O588" s="12">
        <f t="shared" ca="1" si="235"/>
        <v>1.0063049740000001</v>
      </c>
      <c r="P588" s="17">
        <f t="shared" si="236"/>
        <v>0</v>
      </c>
      <c r="Q588" s="14">
        <f t="shared" ca="1" si="237"/>
        <v>6.3049739999999996</v>
      </c>
      <c r="R588" s="20">
        <f t="shared" ref="R588:R651" si="241">IF($P588&gt;0,VLOOKUP($P588,$X$12:$AD$150,7),0)</f>
        <v>0</v>
      </c>
      <c r="S588" s="14">
        <f t="shared" si="238"/>
        <v>0</v>
      </c>
      <c r="T588" s="4" t="str">
        <f t="shared" si="239"/>
        <v>J=</v>
      </c>
      <c r="U588" s="29">
        <f t="shared" si="240"/>
        <v>45491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24"/>
        <v>45478</v>
      </c>
      <c r="B589" s="90">
        <f t="shared" ca="1" si="225"/>
        <v>1006.83218499</v>
      </c>
      <c r="C589" s="14">
        <f t="shared" si="226"/>
        <v>1000</v>
      </c>
      <c r="D589" s="63">
        <f t="shared" ref="D589:D652" si="242">WORKDAY($A589,-3,$X$160:$X$544)</f>
        <v>45475</v>
      </c>
      <c r="E589" s="61">
        <f ca="1">IF(D589&lt;$B$1,VLOOKUP(D589,[1]DI!$A$4:$B$15000,2,FALSE),0)</f>
        <v>0.104</v>
      </c>
      <c r="F589" s="14">
        <f t="shared" ca="1" si="227"/>
        <v>1.0003926999999999</v>
      </c>
      <c r="G589" s="92">
        <f t="shared" ca="1" si="228"/>
        <v>1.31336490410129</v>
      </c>
      <c r="H589" s="92">
        <f t="shared" ca="1" si="229"/>
        <v>1.3066784397842801</v>
      </c>
      <c r="I589" s="14">
        <f t="shared" ca="1" si="230"/>
        <v>1.00511715</v>
      </c>
      <c r="J589" s="13">
        <f t="shared" ref="J589:J652" si="243">J588</f>
        <v>3.3599999999999998E-2</v>
      </c>
      <c r="K589" s="29">
        <f t="shared" si="231"/>
        <v>45461</v>
      </c>
      <c r="L589" s="2">
        <f t="shared" si="232"/>
        <v>13</v>
      </c>
      <c r="M589" s="17">
        <f t="shared" si="233"/>
        <v>13</v>
      </c>
      <c r="N589" s="12">
        <f t="shared" si="234"/>
        <v>1.001706304</v>
      </c>
      <c r="O589" s="12">
        <f t="shared" ca="1" si="235"/>
        <v>1.0068321849999999</v>
      </c>
      <c r="P589" s="17">
        <f t="shared" si="236"/>
        <v>0</v>
      </c>
      <c r="Q589" s="14">
        <f t="shared" ca="1" si="237"/>
        <v>6.83218499</v>
      </c>
      <c r="R589" s="20">
        <f t="shared" si="241"/>
        <v>0</v>
      </c>
      <c r="S589" s="14">
        <f t="shared" si="238"/>
        <v>0</v>
      </c>
      <c r="T589" s="4" t="str">
        <f t="shared" si="239"/>
        <v>J=</v>
      </c>
      <c r="U589" s="29">
        <f t="shared" si="240"/>
        <v>45491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44">WORKDAY($A589,1,$X$166:$X$544)</f>
        <v>45481</v>
      </c>
      <c r="B590" s="90">
        <f t="shared" ca="1" si="225"/>
        <v>1007.3596669999999</v>
      </c>
      <c r="C590" s="14">
        <f t="shared" si="226"/>
        <v>1000</v>
      </c>
      <c r="D590" s="63">
        <f t="shared" si="242"/>
        <v>45476</v>
      </c>
      <c r="E590" s="61">
        <f ca="1">IF(D590&lt;$B$1,VLOOKUP(D590,[1]DI!$A$4:$B$15000,2,FALSE),0)</f>
        <v>0.104</v>
      </c>
      <c r="F590" s="14">
        <f t="shared" ca="1" si="227"/>
        <v>1.0003926999999999</v>
      </c>
      <c r="G590" s="92">
        <f t="shared" ca="1" si="228"/>
        <v>1.3138806624991299</v>
      </c>
      <c r="H590" s="92">
        <f t="shared" ca="1" si="229"/>
        <v>1.3066784397842801</v>
      </c>
      <c r="I590" s="14">
        <f t="shared" ca="1" si="230"/>
        <v>1.0055118599999999</v>
      </c>
      <c r="J590" s="13">
        <f t="shared" si="243"/>
        <v>3.3599999999999998E-2</v>
      </c>
      <c r="K590" s="29">
        <f t="shared" si="231"/>
        <v>45461</v>
      </c>
      <c r="L590" s="2">
        <f t="shared" si="232"/>
        <v>14</v>
      </c>
      <c r="M590" s="17">
        <f t="shared" si="233"/>
        <v>14</v>
      </c>
      <c r="N590" s="12">
        <f t="shared" si="234"/>
        <v>1.001837678</v>
      </c>
      <c r="O590" s="12">
        <f t="shared" ca="1" si="235"/>
        <v>1.007359667</v>
      </c>
      <c r="P590" s="17">
        <f t="shared" si="236"/>
        <v>0</v>
      </c>
      <c r="Q590" s="14">
        <f t="shared" ca="1" si="237"/>
        <v>7.359667</v>
      </c>
      <c r="R590" s="20">
        <f t="shared" si="241"/>
        <v>0</v>
      </c>
      <c r="S590" s="14">
        <f t="shared" si="238"/>
        <v>0</v>
      </c>
      <c r="T590" s="4" t="str">
        <f t="shared" si="239"/>
        <v>J=</v>
      </c>
      <c r="U590" s="29">
        <f t="shared" si="240"/>
        <v>45491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44"/>
        <v>45482</v>
      </c>
      <c r="B591" s="90">
        <f t="shared" ca="1" si="225"/>
        <v>1007.88742099</v>
      </c>
      <c r="C591" s="14">
        <f t="shared" si="226"/>
        <v>1000</v>
      </c>
      <c r="D591" s="63">
        <f t="shared" si="242"/>
        <v>45477</v>
      </c>
      <c r="E591" s="61">
        <f ca="1">IF(D591&lt;$B$1,VLOOKUP(D591,[1]DI!$A$4:$B$15000,2,FALSE),0)</f>
        <v>0.104</v>
      </c>
      <c r="F591" s="14">
        <f t="shared" ca="1" si="227"/>
        <v>1.0003926999999999</v>
      </c>
      <c r="G591" s="92">
        <f t="shared" ca="1" si="228"/>
        <v>1.31439662343529</v>
      </c>
      <c r="H591" s="92">
        <f t="shared" ca="1" si="229"/>
        <v>1.3066784397842801</v>
      </c>
      <c r="I591" s="14">
        <f t="shared" ca="1" si="230"/>
        <v>1.00590672</v>
      </c>
      <c r="J591" s="13">
        <f t="shared" si="243"/>
        <v>3.3599999999999998E-2</v>
      </c>
      <c r="K591" s="29">
        <f t="shared" si="231"/>
        <v>45461</v>
      </c>
      <c r="L591" s="2">
        <f t="shared" si="232"/>
        <v>15</v>
      </c>
      <c r="M591" s="17">
        <f t="shared" si="233"/>
        <v>15</v>
      </c>
      <c r="N591" s="12">
        <f t="shared" si="234"/>
        <v>1.0019690699999999</v>
      </c>
      <c r="O591" s="12">
        <f t="shared" ca="1" si="235"/>
        <v>1.007887421</v>
      </c>
      <c r="P591" s="17">
        <f t="shared" si="236"/>
        <v>0</v>
      </c>
      <c r="Q591" s="14">
        <f t="shared" ca="1" si="237"/>
        <v>7.8874209899999999</v>
      </c>
      <c r="R591" s="20">
        <f t="shared" si="241"/>
        <v>0</v>
      </c>
      <c r="S591" s="14">
        <f t="shared" si="238"/>
        <v>0</v>
      </c>
      <c r="T591" s="4" t="str">
        <f t="shared" si="239"/>
        <v>J=</v>
      </c>
      <c r="U591" s="29">
        <f t="shared" si="240"/>
        <v>45491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44"/>
        <v>45483</v>
      </c>
      <c r="B592" s="90">
        <f t="shared" ca="1" si="225"/>
        <v>1008.4154559999999</v>
      </c>
      <c r="C592" s="14">
        <f t="shared" si="226"/>
        <v>1000</v>
      </c>
      <c r="D592" s="63">
        <f t="shared" si="242"/>
        <v>45478</v>
      </c>
      <c r="E592" s="61">
        <f ca="1">IF(D592&lt;$B$1,VLOOKUP(D592,[1]DI!$A$4:$B$15000,2,FALSE),0)</f>
        <v>0.104</v>
      </c>
      <c r="F592" s="14">
        <f t="shared" ca="1" si="227"/>
        <v>1.0003926999999999</v>
      </c>
      <c r="G592" s="92">
        <f t="shared" ca="1" si="228"/>
        <v>1.31491278698931</v>
      </c>
      <c r="H592" s="92">
        <f t="shared" ca="1" si="229"/>
        <v>1.3066784397842801</v>
      </c>
      <c r="I592" s="14">
        <f t="shared" ca="1" si="230"/>
        <v>1.0063017400000001</v>
      </c>
      <c r="J592" s="13">
        <f t="shared" si="243"/>
        <v>3.3599999999999998E-2</v>
      </c>
      <c r="K592" s="29">
        <f t="shared" si="231"/>
        <v>45461</v>
      </c>
      <c r="L592" s="2">
        <f t="shared" si="232"/>
        <v>16</v>
      </c>
      <c r="M592" s="17">
        <f t="shared" si="233"/>
        <v>16</v>
      </c>
      <c r="N592" s="12">
        <f t="shared" si="234"/>
        <v>1.0021004790000001</v>
      </c>
      <c r="O592" s="12">
        <f t="shared" ca="1" si="235"/>
        <v>1.008415456</v>
      </c>
      <c r="P592" s="17">
        <f t="shared" si="236"/>
        <v>0</v>
      </c>
      <c r="Q592" s="14">
        <f t="shared" ca="1" si="237"/>
        <v>8.4154560000000007</v>
      </c>
      <c r="R592" s="20">
        <f t="shared" si="241"/>
        <v>0</v>
      </c>
      <c r="S592" s="14">
        <f t="shared" si="238"/>
        <v>0</v>
      </c>
      <c r="T592" s="4" t="str">
        <f t="shared" si="239"/>
        <v>J=</v>
      </c>
      <c r="U592" s="29">
        <f t="shared" si="240"/>
        <v>45491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44"/>
        <v>45484</v>
      </c>
      <c r="B593" s="90">
        <f t="shared" ca="1" si="225"/>
        <v>1008.94376299</v>
      </c>
      <c r="C593" s="14">
        <f t="shared" si="226"/>
        <v>1000</v>
      </c>
      <c r="D593" s="63">
        <f t="shared" si="242"/>
        <v>45481</v>
      </c>
      <c r="E593" s="61">
        <f ca="1">IF(D593&lt;$B$1,VLOOKUP(D593,[1]DI!$A$4:$B$15000,2,FALSE),0)</f>
        <v>0.104</v>
      </c>
      <c r="F593" s="14">
        <f t="shared" ca="1" si="227"/>
        <v>1.0003926999999999</v>
      </c>
      <c r="G593" s="92">
        <f t="shared" ca="1" si="228"/>
        <v>1.31542915324076</v>
      </c>
      <c r="H593" s="92">
        <f t="shared" ca="1" si="229"/>
        <v>1.3066784397842801</v>
      </c>
      <c r="I593" s="14">
        <f t="shared" ca="1" si="230"/>
        <v>1.0066969100000001</v>
      </c>
      <c r="J593" s="13">
        <f t="shared" si="243"/>
        <v>3.3599999999999998E-2</v>
      </c>
      <c r="K593" s="29">
        <f t="shared" si="231"/>
        <v>45461</v>
      </c>
      <c r="L593" s="2">
        <f t="shared" si="232"/>
        <v>17</v>
      </c>
      <c r="M593" s="17">
        <f t="shared" si="233"/>
        <v>17</v>
      </c>
      <c r="N593" s="12">
        <f t="shared" si="234"/>
        <v>1.002231906</v>
      </c>
      <c r="O593" s="12">
        <f t="shared" ca="1" si="235"/>
        <v>1.008943763</v>
      </c>
      <c r="P593" s="17">
        <f t="shared" si="236"/>
        <v>0</v>
      </c>
      <c r="Q593" s="14">
        <f t="shared" ca="1" si="237"/>
        <v>8.9437629899999997</v>
      </c>
      <c r="R593" s="20">
        <f t="shared" si="241"/>
        <v>0</v>
      </c>
      <c r="S593" s="14">
        <f t="shared" si="238"/>
        <v>0</v>
      </c>
      <c r="T593" s="4" t="str">
        <f t="shared" si="239"/>
        <v>J=</v>
      </c>
      <c r="U593" s="29">
        <f t="shared" si="240"/>
        <v>45491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44"/>
        <v>45485</v>
      </c>
      <c r="B594" s="90">
        <f t="shared" ca="1" si="225"/>
        <v>1009.47235</v>
      </c>
      <c r="C594" s="14">
        <f t="shared" si="226"/>
        <v>1000</v>
      </c>
      <c r="D594" s="63">
        <f t="shared" si="242"/>
        <v>45482</v>
      </c>
      <c r="E594" s="61">
        <f ca="1">IF(D594&lt;$B$1,VLOOKUP(D594,[1]DI!$A$4:$B$15000,2,FALSE),0)</f>
        <v>0.104</v>
      </c>
      <c r="F594" s="14">
        <f t="shared" ca="1" si="227"/>
        <v>1.0003926999999999</v>
      </c>
      <c r="G594" s="92">
        <f t="shared" ca="1" si="228"/>
        <v>1.3159457222692399</v>
      </c>
      <c r="H594" s="92">
        <f t="shared" ca="1" si="229"/>
        <v>1.3066784397842801</v>
      </c>
      <c r="I594" s="14">
        <f t="shared" ca="1" si="230"/>
        <v>1.00709224</v>
      </c>
      <c r="J594" s="13">
        <f t="shared" si="243"/>
        <v>3.3599999999999998E-2</v>
      </c>
      <c r="K594" s="29">
        <f t="shared" si="231"/>
        <v>45461</v>
      </c>
      <c r="L594" s="2">
        <f t="shared" si="232"/>
        <v>18</v>
      </c>
      <c r="M594" s="17">
        <f t="shared" si="233"/>
        <v>18</v>
      </c>
      <c r="N594" s="12">
        <f t="shared" si="234"/>
        <v>1.0023633489999999</v>
      </c>
      <c r="O594" s="12">
        <f t="shared" ca="1" si="235"/>
        <v>1.00947235</v>
      </c>
      <c r="P594" s="17">
        <f t="shared" si="236"/>
        <v>0</v>
      </c>
      <c r="Q594" s="14">
        <f t="shared" ca="1" si="237"/>
        <v>9.4723500000000005</v>
      </c>
      <c r="R594" s="20">
        <f t="shared" si="241"/>
        <v>0</v>
      </c>
      <c r="S594" s="14">
        <f t="shared" si="238"/>
        <v>0</v>
      </c>
      <c r="T594" s="4" t="str">
        <f t="shared" si="239"/>
        <v>J=</v>
      </c>
      <c r="U594" s="29">
        <f t="shared" si="240"/>
        <v>45491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44"/>
        <v>45488</v>
      </c>
      <c r="B595" s="90">
        <f t="shared" ca="1" si="225"/>
        <v>1010.00121999</v>
      </c>
      <c r="C595" s="14">
        <f t="shared" si="226"/>
        <v>1000</v>
      </c>
      <c r="D595" s="63">
        <f t="shared" si="242"/>
        <v>45483</v>
      </c>
      <c r="E595" s="61">
        <f ca="1">IF(D595&lt;$B$1,VLOOKUP(D595,[1]DI!$A$4:$B$15000,2,FALSE),0)</f>
        <v>0.104</v>
      </c>
      <c r="F595" s="14">
        <f t="shared" ca="1" si="227"/>
        <v>1.0003926999999999</v>
      </c>
      <c r="G595" s="92">
        <f t="shared" ca="1" si="228"/>
        <v>1.3164624941543701</v>
      </c>
      <c r="H595" s="92">
        <f t="shared" ca="1" si="229"/>
        <v>1.3066784397842801</v>
      </c>
      <c r="I595" s="14">
        <f t="shared" ca="1" si="230"/>
        <v>1.00748773</v>
      </c>
      <c r="J595" s="13">
        <f t="shared" si="243"/>
        <v>3.3599999999999998E-2</v>
      </c>
      <c r="K595" s="29">
        <f t="shared" si="231"/>
        <v>45461</v>
      </c>
      <c r="L595" s="2">
        <f t="shared" si="232"/>
        <v>19</v>
      </c>
      <c r="M595" s="17">
        <f t="shared" si="233"/>
        <v>19</v>
      </c>
      <c r="N595" s="12">
        <f t="shared" si="234"/>
        <v>1.00249481</v>
      </c>
      <c r="O595" s="12">
        <f t="shared" ca="1" si="235"/>
        <v>1.0100012199999999</v>
      </c>
      <c r="P595" s="17">
        <f t="shared" si="236"/>
        <v>0</v>
      </c>
      <c r="Q595" s="14">
        <f t="shared" ca="1" si="237"/>
        <v>10.001219989999999</v>
      </c>
      <c r="R595" s="20">
        <f t="shared" si="241"/>
        <v>0</v>
      </c>
      <c r="S595" s="14">
        <f t="shared" si="238"/>
        <v>0</v>
      </c>
      <c r="T595" s="4" t="str">
        <f t="shared" si="239"/>
        <v>J=</v>
      </c>
      <c r="U595" s="29">
        <f t="shared" si="240"/>
        <v>45491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44"/>
        <v>45489</v>
      </c>
      <c r="B596" s="90">
        <f t="shared" ca="1" si="225"/>
        <v>1010.53036199</v>
      </c>
      <c r="C596" s="14">
        <f t="shared" si="226"/>
        <v>1000</v>
      </c>
      <c r="D596" s="63">
        <f t="shared" si="242"/>
        <v>45484</v>
      </c>
      <c r="E596" s="61">
        <f ca="1">IF(D596&lt;$B$1,VLOOKUP(D596,[1]DI!$A$4:$B$15000,2,FALSE),0)</f>
        <v>0.104</v>
      </c>
      <c r="F596" s="14">
        <f t="shared" ca="1" si="227"/>
        <v>1.0003926999999999</v>
      </c>
      <c r="G596" s="92">
        <f t="shared" ca="1" si="228"/>
        <v>1.3169794689758201</v>
      </c>
      <c r="H596" s="92">
        <f t="shared" ca="1" si="229"/>
        <v>1.3066784397842801</v>
      </c>
      <c r="I596" s="14">
        <f t="shared" ca="1" si="230"/>
        <v>1.0078833700000001</v>
      </c>
      <c r="J596" s="13">
        <f t="shared" si="243"/>
        <v>3.3599999999999998E-2</v>
      </c>
      <c r="K596" s="29">
        <f t="shared" si="231"/>
        <v>45461</v>
      </c>
      <c r="L596" s="2">
        <f t="shared" si="232"/>
        <v>20</v>
      </c>
      <c r="M596" s="17">
        <f t="shared" si="233"/>
        <v>20</v>
      </c>
      <c r="N596" s="12">
        <f t="shared" si="234"/>
        <v>1.0026262880000001</v>
      </c>
      <c r="O596" s="12">
        <f t="shared" ca="1" si="235"/>
        <v>1.0105303619999999</v>
      </c>
      <c r="P596" s="17">
        <f t="shared" si="236"/>
        <v>0</v>
      </c>
      <c r="Q596" s="14">
        <f t="shared" ca="1" si="237"/>
        <v>10.530361989999999</v>
      </c>
      <c r="R596" s="20">
        <f t="shared" si="241"/>
        <v>0</v>
      </c>
      <c r="S596" s="14">
        <f t="shared" si="238"/>
        <v>0</v>
      </c>
      <c r="T596" s="4" t="str">
        <f t="shared" si="239"/>
        <v>J=</v>
      </c>
      <c r="U596" s="29">
        <f t="shared" si="240"/>
        <v>45491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44"/>
        <v>45490</v>
      </c>
      <c r="B597" s="90">
        <f t="shared" ca="1" si="225"/>
        <v>1011.05978599</v>
      </c>
      <c r="C597" s="14">
        <f t="shared" si="226"/>
        <v>1000</v>
      </c>
      <c r="D597" s="63">
        <f t="shared" si="242"/>
        <v>45485</v>
      </c>
      <c r="E597" s="61">
        <f ca="1">IF(D597&lt;$B$1,VLOOKUP(D597,[1]DI!$A$4:$B$15000,2,FALSE),0)</f>
        <v>0.104</v>
      </c>
      <c r="F597" s="14">
        <f t="shared" ca="1" si="227"/>
        <v>1.0003926999999999</v>
      </c>
      <c r="G597" s="92">
        <f t="shared" ca="1" si="228"/>
        <v>1.31749664681329</v>
      </c>
      <c r="H597" s="92">
        <f t="shared" ca="1" si="229"/>
        <v>1.3066784397842801</v>
      </c>
      <c r="I597" s="14">
        <f t="shared" ca="1" si="230"/>
        <v>1.00827917</v>
      </c>
      <c r="J597" s="13">
        <f t="shared" si="243"/>
        <v>3.3599999999999998E-2</v>
      </c>
      <c r="K597" s="29">
        <f t="shared" si="231"/>
        <v>45461</v>
      </c>
      <c r="L597" s="2">
        <f t="shared" si="232"/>
        <v>21</v>
      </c>
      <c r="M597" s="17">
        <f t="shared" si="233"/>
        <v>21</v>
      </c>
      <c r="N597" s="12">
        <f t="shared" si="234"/>
        <v>1.0027577839999999</v>
      </c>
      <c r="O597" s="12">
        <f t="shared" ca="1" si="235"/>
        <v>1.0110597859999999</v>
      </c>
      <c r="P597" s="17">
        <f t="shared" si="236"/>
        <v>0</v>
      </c>
      <c r="Q597" s="14">
        <f t="shared" ca="1" si="237"/>
        <v>11.05978599</v>
      </c>
      <c r="R597" s="20">
        <f t="shared" si="241"/>
        <v>0</v>
      </c>
      <c r="S597" s="14">
        <f t="shared" si="238"/>
        <v>0</v>
      </c>
      <c r="T597" s="4" t="str">
        <f t="shared" si="239"/>
        <v>J=</v>
      </c>
      <c r="U597" s="29">
        <f t="shared" si="240"/>
        <v>45491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44"/>
        <v>45491</v>
      </c>
      <c r="B598" s="90">
        <f t="shared" ca="1" si="225"/>
        <v>1011.58948099</v>
      </c>
      <c r="C598" s="14">
        <f t="shared" si="226"/>
        <v>1000</v>
      </c>
      <c r="D598" s="63">
        <f t="shared" si="242"/>
        <v>45488</v>
      </c>
      <c r="E598" s="61">
        <f ca="1">IF(D598&lt;$B$1,VLOOKUP(D598,[1]DI!$A$4:$B$15000,2,FALSE),0)</f>
        <v>0.104</v>
      </c>
      <c r="F598" s="14">
        <f t="shared" ca="1" si="227"/>
        <v>1.0003926999999999</v>
      </c>
      <c r="G598" s="92">
        <f t="shared" ca="1" si="228"/>
        <v>1.31801402774649</v>
      </c>
      <c r="H598" s="92">
        <f t="shared" ca="1" si="229"/>
        <v>1.3066784397842801</v>
      </c>
      <c r="I598" s="14">
        <f t="shared" ca="1" si="230"/>
        <v>1.0086751199999999</v>
      </c>
      <c r="J598" s="13">
        <f t="shared" si="243"/>
        <v>3.3599999999999998E-2</v>
      </c>
      <c r="K598" s="29">
        <f t="shared" si="231"/>
        <v>45461</v>
      </c>
      <c r="L598" s="2">
        <f t="shared" si="232"/>
        <v>22</v>
      </c>
      <c r="M598" s="17">
        <f t="shared" si="233"/>
        <v>22</v>
      </c>
      <c r="N598" s="12">
        <f t="shared" si="234"/>
        <v>1.002889296</v>
      </c>
      <c r="O598" s="12">
        <f t="shared" ca="1" si="235"/>
        <v>1.0115894809999999</v>
      </c>
      <c r="P598" s="17">
        <f t="shared" si="236"/>
        <v>28</v>
      </c>
      <c r="Q598" s="14">
        <f t="shared" ca="1" si="237"/>
        <v>11.58948099</v>
      </c>
      <c r="R598" s="20">
        <f t="shared" si="241"/>
        <v>0</v>
      </c>
      <c r="S598" s="14">
        <f t="shared" si="238"/>
        <v>0</v>
      </c>
      <c r="T598" s="4" t="str">
        <f t="shared" si="239"/>
        <v>J=</v>
      </c>
      <c r="U598" s="29">
        <f t="shared" si="240"/>
        <v>45491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44"/>
        <v>45492</v>
      </c>
      <c r="B599" s="90">
        <f t="shared" ca="1" si="225"/>
        <v>1000.52390299</v>
      </c>
      <c r="C599" s="14">
        <f t="shared" si="226"/>
        <v>1000</v>
      </c>
      <c r="D599" s="63">
        <f t="shared" si="242"/>
        <v>45489</v>
      </c>
      <c r="E599" s="61">
        <f ca="1">IF(D599&lt;$B$1,VLOOKUP(D599,[1]DI!$A$4:$B$15000,2,FALSE),0)</f>
        <v>0.104</v>
      </c>
      <c r="F599" s="14">
        <f t="shared" ca="1" si="227"/>
        <v>1.0003926999999999</v>
      </c>
      <c r="G599" s="92">
        <f t="shared" ca="1" si="228"/>
        <v>1.31853161185519</v>
      </c>
      <c r="H599" s="92">
        <f t="shared" ca="1" si="229"/>
        <v>1.31801402774649</v>
      </c>
      <c r="I599" s="14">
        <f t="shared" ca="1" si="230"/>
        <v>1.0003926999999999</v>
      </c>
      <c r="J599" s="13">
        <f t="shared" si="243"/>
        <v>3.3599999999999998E-2</v>
      </c>
      <c r="K599" s="29">
        <f t="shared" si="231"/>
        <v>45491</v>
      </c>
      <c r="L599" s="2">
        <f t="shared" si="232"/>
        <v>1</v>
      </c>
      <c r="M599" s="17">
        <f t="shared" si="233"/>
        <v>1</v>
      </c>
      <c r="N599" s="12">
        <f t="shared" si="234"/>
        <v>1.0001311509999999</v>
      </c>
      <c r="O599" s="12">
        <f t="shared" ca="1" si="235"/>
        <v>1.0005239029999999</v>
      </c>
      <c r="P599" s="17">
        <f t="shared" si="236"/>
        <v>0</v>
      </c>
      <c r="Q599" s="14">
        <f t="shared" ca="1" si="237"/>
        <v>0.52390298999999996</v>
      </c>
      <c r="R599" s="20">
        <f t="shared" si="241"/>
        <v>0</v>
      </c>
      <c r="S599" s="14">
        <f t="shared" si="238"/>
        <v>0</v>
      </c>
      <c r="T599" s="4" t="str">
        <f t="shared" si="239"/>
        <v>J=</v>
      </c>
      <c r="U599" s="29">
        <f t="shared" si="240"/>
        <v>45523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44"/>
        <v>45495</v>
      </c>
      <c r="B600" s="90">
        <f t="shared" ca="1" si="225"/>
        <v>1001.04807499</v>
      </c>
      <c r="C600" s="14">
        <f t="shared" si="226"/>
        <v>1000</v>
      </c>
      <c r="D600" s="63">
        <f t="shared" si="242"/>
        <v>45490</v>
      </c>
      <c r="E600" s="61">
        <f ca="1">IF(D600&lt;$B$1,VLOOKUP(D600,[1]DI!$A$4:$B$15000,2,FALSE),0)</f>
        <v>0.104</v>
      </c>
      <c r="F600" s="14">
        <f t="shared" ca="1" si="227"/>
        <v>1.0003926999999999</v>
      </c>
      <c r="G600" s="92">
        <f t="shared" ca="1" si="228"/>
        <v>1.3190493992191701</v>
      </c>
      <c r="H600" s="92">
        <f t="shared" ca="1" si="229"/>
        <v>1.31801402774649</v>
      </c>
      <c r="I600" s="14">
        <f t="shared" ca="1" si="230"/>
        <v>1.00078555</v>
      </c>
      <c r="J600" s="13">
        <f t="shared" si="243"/>
        <v>3.3599999999999998E-2</v>
      </c>
      <c r="K600" s="29">
        <f t="shared" si="231"/>
        <v>45491</v>
      </c>
      <c r="L600" s="2">
        <f t="shared" si="232"/>
        <v>2</v>
      </c>
      <c r="M600" s="17">
        <f t="shared" si="233"/>
        <v>2</v>
      </c>
      <c r="N600" s="12">
        <f t="shared" si="234"/>
        <v>1.000262319</v>
      </c>
      <c r="O600" s="12">
        <f t="shared" ca="1" si="235"/>
        <v>1.0010480749999999</v>
      </c>
      <c r="P600" s="17">
        <f t="shared" si="236"/>
        <v>0</v>
      </c>
      <c r="Q600" s="14">
        <f t="shared" ca="1" si="237"/>
        <v>1.0480749899999999</v>
      </c>
      <c r="R600" s="20">
        <f t="shared" si="241"/>
        <v>0</v>
      </c>
      <c r="S600" s="14">
        <f t="shared" si="238"/>
        <v>0</v>
      </c>
      <c r="T600" s="4" t="str">
        <f t="shared" si="239"/>
        <v>J=</v>
      </c>
      <c r="U600" s="29">
        <f t="shared" si="240"/>
        <v>45523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44"/>
        <v>45496</v>
      </c>
      <c r="B601" s="90">
        <f t="shared" ca="1" si="225"/>
        <v>1001.572528</v>
      </c>
      <c r="C601" s="14">
        <f t="shared" si="226"/>
        <v>1000</v>
      </c>
      <c r="D601" s="63">
        <f t="shared" si="242"/>
        <v>45491</v>
      </c>
      <c r="E601" s="61">
        <f ca="1">IF(D601&lt;$B$1,VLOOKUP(D601,[1]DI!$A$4:$B$15000,2,FALSE),0)</f>
        <v>0.104</v>
      </c>
      <c r="F601" s="14">
        <f t="shared" ca="1" si="227"/>
        <v>1.0003926999999999</v>
      </c>
      <c r="G601" s="92">
        <f t="shared" ca="1" si="228"/>
        <v>1.3195673899182401</v>
      </c>
      <c r="H601" s="92">
        <f t="shared" ca="1" si="229"/>
        <v>1.31801402774649</v>
      </c>
      <c r="I601" s="14">
        <f t="shared" ca="1" si="230"/>
        <v>1.0011785600000001</v>
      </c>
      <c r="J601" s="13">
        <f t="shared" si="243"/>
        <v>3.3599999999999998E-2</v>
      </c>
      <c r="K601" s="29">
        <f t="shared" si="231"/>
        <v>45491</v>
      </c>
      <c r="L601" s="2">
        <f t="shared" si="232"/>
        <v>3</v>
      </c>
      <c r="M601" s="17">
        <f t="shared" si="233"/>
        <v>3</v>
      </c>
      <c r="N601" s="12">
        <f t="shared" si="234"/>
        <v>1.000393504</v>
      </c>
      <c r="O601" s="12">
        <f t="shared" ca="1" si="235"/>
        <v>1.0015725280000001</v>
      </c>
      <c r="P601" s="17">
        <f t="shared" si="236"/>
        <v>0</v>
      </c>
      <c r="Q601" s="14">
        <f t="shared" ca="1" si="237"/>
        <v>1.5725279999999999</v>
      </c>
      <c r="R601" s="20">
        <f t="shared" si="241"/>
        <v>0</v>
      </c>
      <c r="S601" s="14">
        <f t="shared" si="238"/>
        <v>0</v>
      </c>
      <c r="T601" s="4" t="str">
        <f t="shared" si="239"/>
        <v>J=</v>
      </c>
      <c r="U601" s="29">
        <f t="shared" si="240"/>
        <v>45523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44"/>
        <v>45497</v>
      </c>
      <c r="B602" s="90">
        <f t="shared" ca="1" si="225"/>
        <v>1002.09726199</v>
      </c>
      <c r="C602" s="14">
        <f t="shared" si="226"/>
        <v>1000</v>
      </c>
      <c r="D602" s="63">
        <f t="shared" si="242"/>
        <v>45492</v>
      </c>
      <c r="E602" s="61">
        <f ca="1">IF(D602&lt;$B$1,VLOOKUP(D602,[1]DI!$A$4:$B$15000,2,FALSE),0)</f>
        <v>0.104</v>
      </c>
      <c r="F602" s="14">
        <f t="shared" ca="1" si="227"/>
        <v>1.0003926999999999</v>
      </c>
      <c r="G602" s="92">
        <f t="shared" ca="1" si="228"/>
        <v>1.3200855840322601</v>
      </c>
      <c r="H602" s="92">
        <f t="shared" ca="1" si="229"/>
        <v>1.31801402774649</v>
      </c>
      <c r="I602" s="14">
        <f t="shared" ca="1" si="230"/>
        <v>1.00157173</v>
      </c>
      <c r="J602" s="13">
        <f t="shared" si="243"/>
        <v>3.3599999999999998E-2</v>
      </c>
      <c r="K602" s="29">
        <f t="shared" si="231"/>
        <v>45491</v>
      </c>
      <c r="L602" s="2">
        <f t="shared" si="232"/>
        <v>4</v>
      </c>
      <c r="M602" s="17">
        <f t="shared" si="233"/>
        <v>4</v>
      </c>
      <c r="N602" s="12">
        <f t="shared" si="234"/>
        <v>1.0005247070000001</v>
      </c>
      <c r="O602" s="12">
        <f t="shared" ca="1" si="235"/>
        <v>1.0020972619999999</v>
      </c>
      <c r="P602" s="17">
        <f t="shared" si="236"/>
        <v>0</v>
      </c>
      <c r="Q602" s="14">
        <f t="shared" ca="1" si="237"/>
        <v>2.0972619899999998</v>
      </c>
      <c r="R602" s="20">
        <f t="shared" si="241"/>
        <v>0</v>
      </c>
      <c r="S602" s="14">
        <f t="shared" si="238"/>
        <v>0</v>
      </c>
      <c r="T602" s="4" t="str">
        <f t="shared" si="239"/>
        <v>J=</v>
      </c>
      <c r="U602" s="29">
        <f t="shared" si="240"/>
        <v>45523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44"/>
        <v>45498</v>
      </c>
      <c r="B603" s="90">
        <f t="shared" ca="1" si="225"/>
        <v>1002.62225499</v>
      </c>
      <c r="C603" s="14">
        <f t="shared" si="226"/>
        <v>1000</v>
      </c>
      <c r="D603" s="63">
        <f t="shared" si="242"/>
        <v>45495</v>
      </c>
      <c r="E603" s="61">
        <f ca="1">IF(D603&lt;$B$1,VLOOKUP(D603,[1]DI!$A$4:$B$15000,2,FALSE),0)</f>
        <v>0.104</v>
      </c>
      <c r="F603" s="14">
        <f t="shared" ca="1" si="227"/>
        <v>1.0003926999999999</v>
      </c>
      <c r="G603" s="92">
        <f t="shared" ca="1" si="228"/>
        <v>1.3206039816411099</v>
      </c>
      <c r="H603" s="92">
        <f t="shared" ca="1" si="229"/>
        <v>1.31801402774649</v>
      </c>
      <c r="I603" s="14">
        <f t="shared" ca="1" si="230"/>
        <v>1.00196504</v>
      </c>
      <c r="J603" s="13">
        <f t="shared" si="243"/>
        <v>3.3599999999999998E-2</v>
      </c>
      <c r="K603" s="29">
        <f t="shared" si="231"/>
        <v>45491</v>
      </c>
      <c r="L603" s="2">
        <f t="shared" si="232"/>
        <v>5</v>
      </c>
      <c r="M603" s="17">
        <f t="shared" si="233"/>
        <v>5</v>
      </c>
      <c r="N603" s="12">
        <f t="shared" si="234"/>
        <v>1.0006559260000001</v>
      </c>
      <c r="O603" s="12">
        <f t="shared" ca="1" si="235"/>
        <v>1.0026222549999999</v>
      </c>
      <c r="P603" s="17">
        <f t="shared" si="236"/>
        <v>0</v>
      </c>
      <c r="Q603" s="14">
        <f t="shared" ca="1" si="237"/>
        <v>2.6222549900000001</v>
      </c>
      <c r="R603" s="20">
        <f t="shared" si="241"/>
        <v>0</v>
      </c>
      <c r="S603" s="14">
        <f t="shared" si="238"/>
        <v>0</v>
      </c>
      <c r="T603" s="4" t="str">
        <f t="shared" si="239"/>
        <v>J=</v>
      </c>
      <c r="U603" s="29">
        <f t="shared" si="240"/>
        <v>45523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44"/>
        <v>45499</v>
      </c>
      <c r="B604" s="90">
        <f t="shared" ca="1" si="225"/>
        <v>1003.14752999</v>
      </c>
      <c r="C604" s="14">
        <f t="shared" si="226"/>
        <v>1000</v>
      </c>
      <c r="D604" s="63">
        <f t="shared" si="242"/>
        <v>45496</v>
      </c>
      <c r="E604" s="61">
        <f ca="1">IF(D604&lt;$B$1,VLOOKUP(D604,[1]DI!$A$4:$B$15000,2,FALSE),0)</f>
        <v>0.104</v>
      </c>
      <c r="F604" s="14">
        <f t="shared" ca="1" si="227"/>
        <v>1.0003926999999999</v>
      </c>
      <c r="G604" s="92">
        <f t="shared" ca="1" si="228"/>
        <v>1.3211225828247</v>
      </c>
      <c r="H604" s="92">
        <f t="shared" ca="1" si="229"/>
        <v>1.31801402774649</v>
      </c>
      <c r="I604" s="14">
        <f t="shared" ca="1" si="230"/>
        <v>1.0023585100000001</v>
      </c>
      <c r="J604" s="13">
        <f t="shared" si="243"/>
        <v>3.3599999999999998E-2</v>
      </c>
      <c r="K604" s="29">
        <f t="shared" si="231"/>
        <v>45491</v>
      </c>
      <c r="L604" s="2">
        <f t="shared" si="232"/>
        <v>6</v>
      </c>
      <c r="M604" s="17">
        <f t="shared" si="233"/>
        <v>6</v>
      </c>
      <c r="N604" s="12">
        <f t="shared" si="234"/>
        <v>1.000787163</v>
      </c>
      <c r="O604" s="12">
        <f t="shared" ca="1" si="235"/>
        <v>1.0031475299999999</v>
      </c>
      <c r="P604" s="17">
        <f t="shared" si="236"/>
        <v>0</v>
      </c>
      <c r="Q604" s="14">
        <f t="shared" ca="1" si="237"/>
        <v>3.1475299900000002</v>
      </c>
      <c r="R604" s="20">
        <f t="shared" si="241"/>
        <v>0</v>
      </c>
      <c r="S604" s="14">
        <f t="shared" si="238"/>
        <v>0</v>
      </c>
      <c r="T604" s="4" t="str">
        <f t="shared" si="239"/>
        <v>J=</v>
      </c>
      <c r="U604" s="29">
        <f t="shared" si="240"/>
        <v>45523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44"/>
        <v>45502</v>
      </c>
      <c r="B605" s="90">
        <f t="shared" ca="1" si="225"/>
        <v>1003.67308499</v>
      </c>
      <c r="C605" s="14">
        <f t="shared" si="226"/>
        <v>1000</v>
      </c>
      <c r="D605" s="63">
        <f t="shared" si="242"/>
        <v>45497</v>
      </c>
      <c r="E605" s="61">
        <f ca="1">IF(D605&lt;$B$1,VLOOKUP(D605,[1]DI!$A$4:$B$15000,2,FALSE),0)</f>
        <v>0.104</v>
      </c>
      <c r="F605" s="14">
        <f t="shared" ca="1" si="227"/>
        <v>1.0003926999999999</v>
      </c>
      <c r="G605" s="92">
        <f t="shared" ca="1" si="228"/>
        <v>1.32164138766298</v>
      </c>
      <c r="H605" s="92">
        <f t="shared" ca="1" si="229"/>
        <v>1.31801402774649</v>
      </c>
      <c r="I605" s="14">
        <f t="shared" ca="1" si="230"/>
        <v>1.0027521399999999</v>
      </c>
      <c r="J605" s="13">
        <f t="shared" si="243"/>
        <v>3.3599999999999998E-2</v>
      </c>
      <c r="K605" s="29">
        <f t="shared" si="231"/>
        <v>45491</v>
      </c>
      <c r="L605" s="2">
        <f t="shared" si="232"/>
        <v>7</v>
      </c>
      <c r="M605" s="17">
        <f t="shared" si="233"/>
        <v>7</v>
      </c>
      <c r="N605" s="12">
        <f t="shared" si="234"/>
        <v>1.0009184170000001</v>
      </c>
      <c r="O605" s="12">
        <f t="shared" ca="1" si="235"/>
        <v>1.003673085</v>
      </c>
      <c r="P605" s="17">
        <f t="shared" si="236"/>
        <v>0</v>
      </c>
      <c r="Q605" s="14">
        <f t="shared" ca="1" si="237"/>
        <v>3.67308499</v>
      </c>
      <c r="R605" s="20">
        <f t="shared" si="241"/>
        <v>0</v>
      </c>
      <c r="S605" s="14">
        <f t="shared" si="238"/>
        <v>0</v>
      </c>
      <c r="T605" s="4" t="str">
        <f t="shared" si="239"/>
        <v>J=</v>
      </c>
      <c r="U605" s="29">
        <f t="shared" si="240"/>
        <v>45523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44"/>
        <v>45503</v>
      </c>
      <c r="B606" s="90">
        <f t="shared" ca="1" si="225"/>
        <v>1004.198911</v>
      </c>
      <c r="C606" s="14">
        <f t="shared" si="226"/>
        <v>1000</v>
      </c>
      <c r="D606" s="63">
        <f t="shared" si="242"/>
        <v>45498</v>
      </c>
      <c r="E606" s="61">
        <f ca="1">IF(D606&lt;$B$1,VLOOKUP(D606,[1]DI!$A$4:$B$15000,2,FALSE),0)</f>
        <v>0.104</v>
      </c>
      <c r="F606" s="14">
        <f t="shared" ca="1" si="227"/>
        <v>1.0003926999999999</v>
      </c>
      <c r="G606" s="92">
        <f t="shared" ca="1" si="228"/>
        <v>1.3221603962359201</v>
      </c>
      <c r="H606" s="92">
        <f t="shared" ca="1" si="229"/>
        <v>1.31801402774649</v>
      </c>
      <c r="I606" s="14">
        <f t="shared" ca="1" si="230"/>
        <v>1.0031459199999999</v>
      </c>
      <c r="J606" s="13">
        <f t="shared" si="243"/>
        <v>3.3599999999999998E-2</v>
      </c>
      <c r="K606" s="29">
        <f t="shared" si="231"/>
        <v>45491</v>
      </c>
      <c r="L606" s="2">
        <f t="shared" si="232"/>
        <v>8</v>
      </c>
      <c r="M606" s="17">
        <f t="shared" si="233"/>
        <v>8</v>
      </c>
      <c r="N606" s="12">
        <f t="shared" si="234"/>
        <v>1.001049689</v>
      </c>
      <c r="O606" s="12">
        <f t="shared" ca="1" si="235"/>
        <v>1.004198911</v>
      </c>
      <c r="P606" s="17">
        <f t="shared" si="236"/>
        <v>0</v>
      </c>
      <c r="Q606" s="14">
        <f t="shared" ca="1" si="237"/>
        <v>4.1989109999999998</v>
      </c>
      <c r="R606" s="20">
        <f t="shared" si="241"/>
        <v>0</v>
      </c>
      <c r="S606" s="14">
        <f t="shared" si="238"/>
        <v>0</v>
      </c>
      <c r="T606" s="4" t="str">
        <f t="shared" si="239"/>
        <v>J=</v>
      </c>
      <c r="U606" s="29">
        <f t="shared" si="240"/>
        <v>45523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44"/>
        <v>45504</v>
      </c>
      <c r="B607" s="90">
        <f t="shared" ca="1" si="225"/>
        <v>1004.72501699</v>
      </c>
      <c r="C607" s="14">
        <f t="shared" si="226"/>
        <v>1000</v>
      </c>
      <c r="D607" s="63">
        <f t="shared" si="242"/>
        <v>45499</v>
      </c>
      <c r="E607" s="61">
        <f ca="1">IF(D607&lt;$B$1,VLOOKUP(D607,[1]DI!$A$4:$B$15000,2,FALSE),0)</f>
        <v>0.104</v>
      </c>
      <c r="F607" s="14">
        <f t="shared" ca="1" si="227"/>
        <v>1.0003926999999999</v>
      </c>
      <c r="G607" s="92">
        <f t="shared" ca="1" si="228"/>
        <v>1.32267960862352</v>
      </c>
      <c r="H607" s="92">
        <f t="shared" ca="1" si="229"/>
        <v>1.31801402774649</v>
      </c>
      <c r="I607" s="14">
        <f t="shared" ca="1" si="230"/>
        <v>1.0035398600000001</v>
      </c>
      <c r="J607" s="13">
        <f t="shared" si="243"/>
        <v>3.3599999999999998E-2</v>
      </c>
      <c r="K607" s="29">
        <f t="shared" si="231"/>
        <v>45491</v>
      </c>
      <c r="L607" s="2">
        <f t="shared" si="232"/>
        <v>9</v>
      </c>
      <c r="M607" s="17">
        <f t="shared" si="233"/>
        <v>9</v>
      </c>
      <c r="N607" s="12">
        <f t="shared" si="234"/>
        <v>1.001180977</v>
      </c>
      <c r="O607" s="12">
        <f t="shared" ca="1" si="235"/>
        <v>1.0047250169999999</v>
      </c>
      <c r="P607" s="17">
        <f t="shared" si="236"/>
        <v>0</v>
      </c>
      <c r="Q607" s="14">
        <f t="shared" ca="1" si="237"/>
        <v>4.7250169900000003</v>
      </c>
      <c r="R607" s="20">
        <f t="shared" si="241"/>
        <v>0</v>
      </c>
      <c r="S607" s="14">
        <f t="shared" si="238"/>
        <v>0</v>
      </c>
      <c r="T607" s="4" t="str">
        <f t="shared" si="239"/>
        <v>J=</v>
      </c>
      <c r="U607" s="29">
        <f t="shared" si="240"/>
        <v>45523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44"/>
        <v>45505</v>
      </c>
      <c r="B608" s="90">
        <f t="shared" ca="1" si="225"/>
        <v>1005.25139499</v>
      </c>
      <c r="C608" s="14">
        <f t="shared" si="226"/>
        <v>1000</v>
      </c>
      <c r="D608" s="63">
        <f t="shared" si="242"/>
        <v>45502</v>
      </c>
      <c r="E608" s="61">
        <f ca="1">IF(D608&lt;$B$1,VLOOKUP(D608,[1]DI!$A$4:$B$15000,2,FALSE),0)</f>
        <v>0.104</v>
      </c>
      <c r="F608" s="14">
        <f t="shared" ca="1" si="227"/>
        <v>1.0003926999999999</v>
      </c>
      <c r="G608" s="92">
        <f t="shared" ca="1" si="228"/>
        <v>1.3231990249058301</v>
      </c>
      <c r="H608" s="92">
        <f t="shared" ca="1" si="229"/>
        <v>1.31801402774649</v>
      </c>
      <c r="I608" s="14">
        <f t="shared" ca="1" si="230"/>
        <v>1.00393395</v>
      </c>
      <c r="J608" s="13">
        <f t="shared" si="243"/>
        <v>3.3599999999999998E-2</v>
      </c>
      <c r="K608" s="29">
        <f t="shared" si="231"/>
        <v>45491</v>
      </c>
      <c r="L608" s="2">
        <f t="shared" si="232"/>
        <v>10</v>
      </c>
      <c r="M608" s="17">
        <f t="shared" si="233"/>
        <v>10</v>
      </c>
      <c r="N608" s="12">
        <f t="shared" si="234"/>
        <v>1.0013122830000001</v>
      </c>
      <c r="O608" s="12">
        <f t="shared" ca="1" si="235"/>
        <v>1.0052513949999999</v>
      </c>
      <c r="P608" s="17">
        <f t="shared" si="236"/>
        <v>0</v>
      </c>
      <c r="Q608" s="14">
        <f t="shared" ca="1" si="237"/>
        <v>5.2513949899999997</v>
      </c>
      <c r="R608" s="20">
        <f t="shared" si="241"/>
        <v>0</v>
      </c>
      <c r="S608" s="14">
        <f t="shared" si="238"/>
        <v>0</v>
      </c>
      <c r="T608" s="4" t="str">
        <f t="shared" si="239"/>
        <v>J=</v>
      </c>
      <c r="U608" s="29">
        <f t="shared" si="240"/>
        <v>45523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44"/>
        <v>45506</v>
      </c>
      <c r="B609" s="90">
        <f t="shared" ca="1" si="225"/>
        <v>1005.77804399</v>
      </c>
      <c r="C609" s="14">
        <f t="shared" si="226"/>
        <v>1000</v>
      </c>
      <c r="D609" s="63">
        <f t="shared" si="242"/>
        <v>45503</v>
      </c>
      <c r="E609" s="61">
        <f ca="1">IF(D609&lt;$B$1,VLOOKUP(D609,[1]DI!$A$4:$B$15000,2,FALSE),0)</f>
        <v>0.104</v>
      </c>
      <c r="F609" s="14">
        <f t="shared" ca="1" si="227"/>
        <v>1.0003926999999999</v>
      </c>
      <c r="G609" s="92">
        <f t="shared" ca="1" si="228"/>
        <v>1.3237186451629099</v>
      </c>
      <c r="H609" s="92">
        <f t="shared" ca="1" si="229"/>
        <v>1.31801402774649</v>
      </c>
      <c r="I609" s="14">
        <f t="shared" ca="1" si="230"/>
        <v>1.0043281900000001</v>
      </c>
      <c r="J609" s="13">
        <f t="shared" si="243"/>
        <v>3.3599999999999998E-2</v>
      </c>
      <c r="K609" s="29">
        <f t="shared" si="231"/>
        <v>45491</v>
      </c>
      <c r="L609" s="2">
        <f t="shared" si="232"/>
        <v>11</v>
      </c>
      <c r="M609" s="17">
        <f t="shared" si="233"/>
        <v>11</v>
      </c>
      <c r="N609" s="12">
        <f t="shared" si="234"/>
        <v>1.001443606</v>
      </c>
      <c r="O609" s="12">
        <f t="shared" ca="1" si="235"/>
        <v>1.0057780439999999</v>
      </c>
      <c r="P609" s="17">
        <f t="shared" si="236"/>
        <v>0</v>
      </c>
      <c r="Q609" s="14">
        <f t="shared" ca="1" si="237"/>
        <v>5.7780439899999996</v>
      </c>
      <c r="R609" s="20">
        <f t="shared" si="241"/>
        <v>0</v>
      </c>
      <c r="S609" s="14">
        <f t="shared" si="238"/>
        <v>0</v>
      </c>
      <c r="T609" s="4" t="str">
        <f t="shared" si="239"/>
        <v>J=</v>
      </c>
      <c r="U609" s="29">
        <f t="shared" si="240"/>
        <v>45523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44"/>
        <v>45509</v>
      </c>
      <c r="B610" s="90">
        <f t="shared" ca="1" si="225"/>
        <v>1006.304974</v>
      </c>
      <c r="C610" s="14">
        <f t="shared" si="226"/>
        <v>1000</v>
      </c>
      <c r="D610" s="63">
        <f t="shared" si="242"/>
        <v>45504</v>
      </c>
      <c r="E610" s="61">
        <f ca="1">IF(D610&lt;$B$1,VLOOKUP(D610,[1]DI!$A$4:$B$15000,2,FALSE),0)</f>
        <v>0.104</v>
      </c>
      <c r="F610" s="14">
        <f t="shared" ca="1" si="227"/>
        <v>1.0003926999999999</v>
      </c>
      <c r="G610" s="92">
        <f t="shared" ca="1" si="228"/>
        <v>1.3242384694748699</v>
      </c>
      <c r="H610" s="92">
        <f t="shared" ca="1" si="229"/>
        <v>1.31801402774649</v>
      </c>
      <c r="I610" s="14">
        <f t="shared" ca="1" si="230"/>
        <v>1.0047225900000001</v>
      </c>
      <c r="J610" s="13">
        <f t="shared" si="243"/>
        <v>3.3599999999999998E-2</v>
      </c>
      <c r="K610" s="29">
        <f t="shared" si="231"/>
        <v>45491</v>
      </c>
      <c r="L610" s="2">
        <f t="shared" si="232"/>
        <v>12</v>
      </c>
      <c r="M610" s="17">
        <f t="shared" si="233"/>
        <v>12</v>
      </c>
      <c r="N610" s="12">
        <f t="shared" si="234"/>
        <v>1.0015749460000001</v>
      </c>
      <c r="O610" s="12">
        <f t="shared" ca="1" si="235"/>
        <v>1.0063049740000001</v>
      </c>
      <c r="P610" s="17">
        <f t="shared" si="236"/>
        <v>0</v>
      </c>
      <c r="Q610" s="14">
        <f t="shared" ca="1" si="237"/>
        <v>6.3049739999999996</v>
      </c>
      <c r="R610" s="20">
        <f t="shared" si="241"/>
        <v>0</v>
      </c>
      <c r="S610" s="14">
        <f t="shared" si="238"/>
        <v>0</v>
      </c>
      <c r="T610" s="4" t="str">
        <f t="shared" si="239"/>
        <v>J=</v>
      </c>
      <c r="U610" s="29">
        <f t="shared" si="240"/>
        <v>45523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44"/>
        <v>45510</v>
      </c>
      <c r="B611" s="90">
        <f t="shared" ca="1" si="225"/>
        <v>1006.83218499</v>
      </c>
      <c r="C611" s="14">
        <f t="shared" si="226"/>
        <v>1000</v>
      </c>
      <c r="D611" s="63">
        <f t="shared" si="242"/>
        <v>45505</v>
      </c>
      <c r="E611" s="61">
        <f ca="1">IF(D611&lt;$B$1,VLOOKUP(D611,[1]DI!$A$4:$B$15000,2,FALSE),0)</f>
        <v>0.104</v>
      </c>
      <c r="F611" s="14">
        <f t="shared" ca="1" si="227"/>
        <v>1.0003926999999999</v>
      </c>
      <c r="G611" s="92">
        <f t="shared" ca="1" si="228"/>
        <v>1.3247584979218301</v>
      </c>
      <c r="H611" s="92">
        <f t="shared" ca="1" si="229"/>
        <v>1.31801402774649</v>
      </c>
      <c r="I611" s="14">
        <f t="shared" ca="1" si="230"/>
        <v>1.00511715</v>
      </c>
      <c r="J611" s="13">
        <f t="shared" si="243"/>
        <v>3.3599999999999998E-2</v>
      </c>
      <c r="K611" s="29">
        <f t="shared" si="231"/>
        <v>45491</v>
      </c>
      <c r="L611" s="2">
        <f t="shared" si="232"/>
        <v>13</v>
      </c>
      <c r="M611" s="17">
        <f t="shared" si="233"/>
        <v>13</v>
      </c>
      <c r="N611" s="12">
        <f t="shared" si="234"/>
        <v>1.001706304</v>
      </c>
      <c r="O611" s="12">
        <f t="shared" ca="1" si="235"/>
        <v>1.0068321849999999</v>
      </c>
      <c r="P611" s="17">
        <f t="shared" si="236"/>
        <v>0</v>
      </c>
      <c r="Q611" s="14">
        <f t="shared" ca="1" si="237"/>
        <v>6.83218499</v>
      </c>
      <c r="R611" s="20">
        <f t="shared" si="241"/>
        <v>0</v>
      </c>
      <c r="S611" s="14">
        <f t="shared" si="238"/>
        <v>0</v>
      </c>
      <c r="T611" s="4" t="str">
        <f t="shared" si="239"/>
        <v>J=</v>
      </c>
      <c r="U611" s="29">
        <f t="shared" si="240"/>
        <v>45523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44"/>
        <v>45511</v>
      </c>
      <c r="B612" s="90">
        <f t="shared" ca="1" si="225"/>
        <v>1007.3596669999999</v>
      </c>
      <c r="C612" s="14">
        <f t="shared" si="226"/>
        <v>1000</v>
      </c>
      <c r="D612" s="63">
        <f t="shared" si="242"/>
        <v>45506</v>
      </c>
      <c r="E612" s="61">
        <f ca="1">IF(D612&lt;$B$1,VLOOKUP(D612,[1]DI!$A$4:$B$15000,2,FALSE),0)</f>
        <v>0.104</v>
      </c>
      <c r="F612" s="14">
        <f t="shared" ca="1" si="227"/>
        <v>1.0003926999999999</v>
      </c>
      <c r="G612" s="92">
        <f t="shared" ca="1" si="228"/>
        <v>1.32527873058396</v>
      </c>
      <c r="H612" s="92">
        <f t="shared" ca="1" si="229"/>
        <v>1.31801402774649</v>
      </c>
      <c r="I612" s="14">
        <f t="shared" ca="1" si="230"/>
        <v>1.0055118599999999</v>
      </c>
      <c r="J612" s="13">
        <f t="shared" si="243"/>
        <v>3.3599999999999998E-2</v>
      </c>
      <c r="K612" s="29">
        <f t="shared" si="231"/>
        <v>45491</v>
      </c>
      <c r="L612" s="2">
        <f t="shared" si="232"/>
        <v>14</v>
      </c>
      <c r="M612" s="17">
        <f t="shared" si="233"/>
        <v>14</v>
      </c>
      <c r="N612" s="12">
        <f t="shared" si="234"/>
        <v>1.001837678</v>
      </c>
      <c r="O612" s="12">
        <f t="shared" ca="1" si="235"/>
        <v>1.007359667</v>
      </c>
      <c r="P612" s="17">
        <f t="shared" si="236"/>
        <v>0</v>
      </c>
      <c r="Q612" s="14">
        <f t="shared" ca="1" si="237"/>
        <v>7.359667</v>
      </c>
      <c r="R612" s="20">
        <f t="shared" si="241"/>
        <v>0</v>
      </c>
      <c r="S612" s="14">
        <f t="shared" si="238"/>
        <v>0</v>
      </c>
      <c r="T612" s="4" t="str">
        <f t="shared" si="239"/>
        <v>J=</v>
      </c>
      <c r="U612" s="29">
        <f t="shared" si="240"/>
        <v>45523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44"/>
        <v>45512</v>
      </c>
      <c r="B613" s="90">
        <f t="shared" ca="1" si="225"/>
        <v>1007.88742099</v>
      </c>
      <c r="C613" s="14">
        <f t="shared" si="226"/>
        <v>1000</v>
      </c>
      <c r="D613" s="63">
        <f t="shared" si="242"/>
        <v>45509</v>
      </c>
      <c r="E613" s="61">
        <f ca="1">IF(D613&lt;$B$1,VLOOKUP(D613,[1]DI!$A$4:$B$15000,2,FALSE),0)</f>
        <v>0.104</v>
      </c>
      <c r="F613" s="14">
        <f t="shared" ca="1" si="227"/>
        <v>1.0003926999999999</v>
      </c>
      <c r="G613" s="92">
        <f t="shared" ca="1" si="228"/>
        <v>1.32579916754146</v>
      </c>
      <c r="H613" s="92">
        <f t="shared" ca="1" si="229"/>
        <v>1.31801402774649</v>
      </c>
      <c r="I613" s="14">
        <f t="shared" ca="1" si="230"/>
        <v>1.00590672</v>
      </c>
      <c r="J613" s="13">
        <f t="shared" si="243"/>
        <v>3.3599999999999998E-2</v>
      </c>
      <c r="K613" s="29">
        <f t="shared" si="231"/>
        <v>45491</v>
      </c>
      <c r="L613" s="2">
        <f t="shared" si="232"/>
        <v>15</v>
      </c>
      <c r="M613" s="17">
        <f t="shared" si="233"/>
        <v>15</v>
      </c>
      <c r="N613" s="12">
        <f t="shared" si="234"/>
        <v>1.0019690699999999</v>
      </c>
      <c r="O613" s="12">
        <f t="shared" ca="1" si="235"/>
        <v>1.007887421</v>
      </c>
      <c r="P613" s="17">
        <f t="shared" si="236"/>
        <v>0</v>
      </c>
      <c r="Q613" s="14">
        <f t="shared" ca="1" si="237"/>
        <v>7.8874209899999999</v>
      </c>
      <c r="R613" s="20">
        <f t="shared" si="241"/>
        <v>0</v>
      </c>
      <c r="S613" s="14">
        <f t="shared" si="238"/>
        <v>0</v>
      </c>
      <c r="T613" s="4" t="str">
        <f t="shared" si="239"/>
        <v>J=</v>
      </c>
      <c r="U613" s="29">
        <f t="shared" si="240"/>
        <v>45523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44"/>
        <v>45513</v>
      </c>
      <c r="B614" s="90">
        <f t="shared" ca="1" si="225"/>
        <v>1008.4154559999999</v>
      </c>
      <c r="C614" s="14">
        <f t="shared" si="226"/>
        <v>1000</v>
      </c>
      <c r="D614" s="63">
        <f t="shared" si="242"/>
        <v>45510</v>
      </c>
      <c r="E614" s="61">
        <f ca="1">IF(D614&lt;$B$1,VLOOKUP(D614,[1]DI!$A$4:$B$15000,2,FALSE),0)</f>
        <v>0.104</v>
      </c>
      <c r="F614" s="14">
        <f t="shared" ca="1" si="227"/>
        <v>1.0003926999999999</v>
      </c>
      <c r="G614" s="92">
        <f t="shared" ca="1" si="228"/>
        <v>1.32631980887455</v>
      </c>
      <c r="H614" s="92">
        <f t="shared" ca="1" si="229"/>
        <v>1.31801402774649</v>
      </c>
      <c r="I614" s="14">
        <f t="shared" ca="1" si="230"/>
        <v>1.0063017400000001</v>
      </c>
      <c r="J614" s="13">
        <f t="shared" si="243"/>
        <v>3.3599999999999998E-2</v>
      </c>
      <c r="K614" s="29">
        <f t="shared" si="231"/>
        <v>45491</v>
      </c>
      <c r="L614" s="2">
        <f t="shared" si="232"/>
        <v>16</v>
      </c>
      <c r="M614" s="17">
        <f t="shared" si="233"/>
        <v>16</v>
      </c>
      <c r="N614" s="12">
        <f t="shared" si="234"/>
        <v>1.0021004790000001</v>
      </c>
      <c r="O614" s="12">
        <f t="shared" ca="1" si="235"/>
        <v>1.008415456</v>
      </c>
      <c r="P614" s="17">
        <f t="shared" si="236"/>
        <v>0</v>
      </c>
      <c r="Q614" s="14">
        <f t="shared" ca="1" si="237"/>
        <v>8.4154560000000007</v>
      </c>
      <c r="R614" s="20">
        <f t="shared" si="241"/>
        <v>0</v>
      </c>
      <c r="S614" s="14">
        <f t="shared" si="238"/>
        <v>0</v>
      </c>
      <c r="T614" s="4" t="str">
        <f t="shared" si="239"/>
        <v>J=</v>
      </c>
      <c r="U614" s="29">
        <f t="shared" si="240"/>
        <v>45523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44"/>
        <v>45516</v>
      </c>
      <c r="B615" s="90">
        <f t="shared" ca="1" si="225"/>
        <v>1008.94376299</v>
      </c>
      <c r="C615" s="14">
        <f t="shared" si="226"/>
        <v>1000</v>
      </c>
      <c r="D615" s="63">
        <f t="shared" si="242"/>
        <v>45511</v>
      </c>
      <c r="E615" s="61">
        <f ca="1">IF(D615&lt;$B$1,VLOOKUP(D615,[1]DI!$A$4:$B$15000,2,FALSE),0)</f>
        <v>0.104</v>
      </c>
      <c r="F615" s="14">
        <f t="shared" ca="1" si="227"/>
        <v>1.0003926999999999</v>
      </c>
      <c r="G615" s="92">
        <f t="shared" ca="1" si="228"/>
        <v>1.3268406546634901</v>
      </c>
      <c r="H615" s="92">
        <f t="shared" ca="1" si="229"/>
        <v>1.31801402774649</v>
      </c>
      <c r="I615" s="14">
        <f t="shared" ca="1" si="230"/>
        <v>1.0066969100000001</v>
      </c>
      <c r="J615" s="13">
        <f t="shared" si="243"/>
        <v>3.3599999999999998E-2</v>
      </c>
      <c r="K615" s="29">
        <f t="shared" si="231"/>
        <v>45491</v>
      </c>
      <c r="L615" s="2">
        <f t="shared" si="232"/>
        <v>17</v>
      </c>
      <c r="M615" s="17">
        <f t="shared" si="233"/>
        <v>17</v>
      </c>
      <c r="N615" s="12">
        <f t="shared" si="234"/>
        <v>1.002231906</v>
      </c>
      <c r="O615" s="12">
        <f t="shared" ca="1" si="235"/>
        <v>1.008943763</v>
      </c>
      <c r="P615" s="17">
        <f t="shared" si="236"/>
        <v>0</v>
      </c>
      <c r="Q615" s="14">
        <f t="shared" ca="1" si="237"/>
        <v>8.9437629899999997</v>
      </c>
      <c r="R615" s="20">
        <f t="shared" si="241"/>
        <v>0</v>
      </c>
      <c r="S615" s="14">
        <f t="shared" si="238"/>
        <v>0</v>
      </c>
      <c r="T615" s="4" t="str">
        <f t="shared" si="239"/>
        <v>J=</v>
      </c>
      <c r="U615" s="29">
        <f t="shared" si="240"/>
        <v>45523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44"/>
        <v>45517</v>
      </c>
      <c r="B616" s="90">
        <f t="shared" ca="1" si="225"/>
        <v>1009.47235</v>
      </c>
      <c r="C616" s="14">
        <f t="shared" si="226"/>
        <v>1000</v>
      </c>
      <c r="D616" s="63">
        <f t="shared" si="242"/>
        <v>45512</v>
      </c>
      <c r="E616" s="61">
        <f ca="1">IF(D616&lt;$B$1,VLOOKUP(D616,[1]DI!$A$4:$B$15000,2,FALSE),0)</f>
        <v>0.104</v>
      </c>
      <c r="F616" s="14">
        <f t="shared" ca="1" si="227"/>
        <v>1.0003926999999999</v>
      </c>
      <c r="G616" s="92">
        <f t="shared" ca="1" si="228"/>
        <v>1.32736170498858</v>
      </c>
      <c r="H616" s="92">
        <f t="shared" ca="1" si="229"/>
        <v>1.31801402774649</v>
      </c>
      <c r="I616" s="14">
        <f t="shared" ca="1" si="230"/>
        <v>1.00709224</v>
      </c>
      <c r="J616" s="13">
        <f t="shared" si="243"/>
        <v>3.3599999999999998E-2</v>
      </c>
      <c r="K616" s="29">
        <f t="shared" si="231"/>
        <v>45491</v>
      </c>
      <c r="L616" s="2">
        <f t="shared" si="232"/>
        <v>18</v>
      </c>
      <c r="M616" s="17">
        <f t="shared" si="233"/>
        <v>18</v>
      </c>
      <c r="N616" s="12">
        <f t="shared" si="234"/>
        <v>1.0023633489999999</v>
      </c>
      <c r="O616" s="12">
        <f t="shared" ca="1" si="235"/>
        <v>1.00947235</v>
      </c>
      <c r="P616" s="17">
        <f t="shared" si="236"/>
        <v>0</v>
      </c>
      <c r="Q616" s="14">
        <f t="shared" ca="1" si="237"/>
        <v>9.4723500000000005</v>
      </c>
      <c r="R616" s="20">
        <f t="shared" si="241"/>
        <v>0</v>
      </c>
      <c r="S616" s="14">
        <f t="shared" si="238"/>
        <v>0</v>
      </c>
      <c r="T616" s="4" t="str">
        <f t="shared" si="239"/>
        <v>J=</v>
      </c>
      <c r="U616" s="29">
        <f t="shared" si="240"/>
        <v>45523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44"/>
        <v>45518</v>
      </c>
      <c r="B617" s="90">
        <f t="shared" ca="1" si="225"/>
        <v>1010.00121999</v>
      </c>
      <c r="C617" s="14">
        <f t="shared" si="226"/>
        <v>1000</v>
      </c>
      <c r="D617" s="63">
        <f t="shared" si="242"/>
        <v>45513</v>
      </c>
      <c r="E617" s="61">
        <f ca="1">IF(D617&lt;$B$1,VLOOKUP(D617,[1]DI!$A$4:$B$15000,2,FALSE),0)</f>
        <v>0.104</v>
      </c>
      <c r="F617" s="14">
        <f t="shared" ca="1" si="227"/>
        <v>1.0003926999999999</v>
      </c>
      <c r="G617" s="92">
        <f t="shared" ca="1" si="228"/>
        <v>1.3278829599301301</v>
      </c>
      <c r="H617" s="92">
        <f t="shared" ca="1" si="229"/>
        <v>1.31801402774649</v>
      </c>
      <c r="I617" s="14">
        <f t="shared" ca="1" si="230"/>
        <v>1.00748773</v>
      </c>
      <c r="J617" s="13">
        <f t="shared" si="243"/>
        <v>3.3599999999999998E-2</v>
      </c>
      <c r="K617" s="29">
        <f t="shared" si="231"/>
        <v>45491</v>
      </c>
      <c r="L617" s="2">
        <f t="shared" si="232"/>
        <v>19</v>
      </c>
      <c r="M617" s="17">
        <f t="shared" si="233"/>
        <v>19</v>
      </c>
      <c r="N617" s="12">
        <f t="shared" si="234"/>
        <v>1.00249481</v>
      </c>
      <c r="O617" s="12">
        <f t="shared" ca="1" si="235"/>
        <v>1.0100012199999999</v>
      </c>
      <c r="P617" s="17">
        <f t="shared" si="236"/>
        <v>0</v>
      </c>
      <c r="Q617" s="14">
        <f t="shared" ca="1" si="237"/>
        <v>10.001219989999999</v>
      </c>
      <c r="R617" s="20">
        <f t="shared" si="241"/>
        <v>0</v>
      </c>
      <c r="S617" s="14">
        <f t="shared" si="238"/>
        <v>0</v>
      </c>
      <c r="T617" s="4" t="str">
        <f t="shared" si="239"/>
        <v>J=</v>
      </c>
      <c r="U617" s="29">
        <f t="shared" si="240"/>
        <v>45523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44"/>
        <v>45519</v>
      </c>
      <c r="B618" s="90">
        <f t="shared" ca="1" si="225"/>
        <v>1010.53036199</v>
      </c>
      <c r="C618" s="14">
        <f t="shared" si="226"/>
        <v>1000</v>
      </c>
      <c r="D618" s="63">
        <f t="shared" si="242"/>
        <v>45516</v>
      </c>
      <c r="E618" s="61">
        <f ca="1">IF(D618&lt;$B$1,VLOOKUP(D618,[1]DI!$A$4:$B$15000,2,FALSE),0)</f>
        <v>0.104</v>
      </c>
      <c r="F618" s="14">
        <f t="shared" ca="1" si="227"/>
        <v>1.0003926999999999</v>
      </c>
      <c r="G618" s="92">
        <f t="shared" ca="1" si="228"/>
        <v>1.3284044195684901</v>
      </c>
      <c r="H618" s="92">
        <f t="shared" ca="1" si="229"/>
        <v>1.31801402774649</v>
      </c>
      <c r="I618" s="14">
        <f t="shared" ca="1" si="230"/>
        <v>1.0078833700000001</v>
      </c>
      <c r="J618" s="13">
        <f t="shared" si="243"/>
        <v>3.3599999999999998E-2</v>
      </c>
      <c r="K618" s="29">
        <f t="shared" si="231"/>
        <v>45491</v>
      </c>
      <c r="L618" s="2">
        <f t="shared" si="232"/>
        <v>20</v>
      </c>
      <c r="M618" s="17">
        <f t="shared" si="233"/>
        <v>20</v>
      </c>
      <c r="N618" s="12">
        <f t="shared" si="234"/>
        <v>1.0026262880000001</v>
      </c>
      <c r="O618" s="12">
        <f t="shared" ca="1" si="235"/>
        <v>1.0105303619999999</v>
      </c>
      <c r="P618" s="17">
        <f t="shared" si="236"/>
        <v>0</v>
      </c>
      <c r="Q618" s="14">
        <f t="shared" ca="1" si="237"/>
        <v>10.530361989999999</v>
      </c>
      <c r="R618" s="20">
        <f t="shared" si="241"/>
        <v>0</v>
      </c>
      <c r="S618" s="14">
        <f t="shared" si="238"/>
        <v>0</v>
      </c>
      <c r="T618" s="4" t="str">
        <f t="shared" si="239"/>
        <v>J=</v>
      </c>
      <c r="U618" s="29">
        <f t="shared" si="240"/>
        <v>45523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44"/>
        <v>45520</v>
      </c>
      <c r="B619" s="90">
        <f t="shared" ca="1" si="225"/>
        <v>1011.05978599</v>
      </c>
      <c r="C619" s="14">
        <f t="shared" si="226"/>
        <v>1000</v>
      </c>
      <c r="D619" s="63">
        <f t="shared" si="242"/>
        <v>45517</v>
      </c>
      <c r="E619" s="61">
        <f ca="1">IF(D619&lt;$B$1,VLOOKUP(D619,[1]DI!$A$4:$B$15000,2,FALSE),0)</f>
        <v>0.104</v>
      </c>
      <c r="F619" s="14">
        <f t="shared" ca="1" si="227"/>
        <v>1.0003926999999999</v>
      </c>
      <c r="G619" s="92">
        <f t="shared" ca="1" si="228"/>
        <v>1.32892608398405</v>
      </c>
      <c r="H619" s="92">
        <f t="shared" ca="1" si="229"/>
        <v>1.31801402774649</v>
      </c>
      <c r="I619" s="14">
        <f t="shared" ca="1" si="230"/>
        <v>1.00827917</v>
      </c>
      <c r="J619" s="13">
        <f t="shared" si="243"/>
        <v>3.3599999999999998E-2</v>
      </c>
      <c r="K619" s="29">
        <f t="shared" si="231"/>
        <v>45491</v>
      </c>
      <c r="L619" s="2">
        <f t="shared" si="232"/>
        <v>21</v>
      </c>
      <c r="M619" s="17">
        <f t="shared" si="233"/>
        <v>21</v>
      </c>
      <c r="N619" s="12">
        <f t="shared" si="234"/>
        <v>1.0027577839999999</v>
      </c>
      <c r="O619" s="12">
        <f t="shared" ca="1" si="235"/>
        <v>1.0110597859999999</v>
      </c>
      <c r="P619" s="17">
        <f t="shared" si="236"/>
        <v>0</v>
      </c>
      <c r="Q619" s="14">
        <f t="shared" ca="1" si="237"/>
        <v>11.05978599</v>
      </c>
      <c r="R619" s="20">
        <f t="shared" si="241"/>
        <v>0</v>
      </c>
      <c r="S619" s="14">
        <f t="shared" si="238"/>
        <v>0</v>
      </c>
      <c r="T619" s="4" t="str">
        <f t="shared" si="239"/>
        <v>J=</v>
      </c>
      <c r="U619" s="29">
        <f t="shared" si="240"/>
        <v>45523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44"/>
        <v>45523</v>
      </c>
      <c r="B620" s="90">
        <f t="shared" ca="1" si="225"/>
        <v>1011.58948099</v>
      </c>
      <c r="C620" s="14">
        <f t="shared" si="226"/>
        <v>1000</v>
      </c>
      <c r="D620" s="63">
        <f t="shared" si="242"/>
        <v>45518</v>
      </c>
      <c r="E620" s="61">
        <f ca="1">IF(D620&lt;$B$1,VLOOKUP(D620,[1]DI!$A$4:$B$15000,2,FALSE),0)</f>
        <v>0.104</v>
      </c>
      <c r="F620" s="14">
        <f t="shared" ca="1" si="227"/>
        <v>1.0003926999999999</v>
      </c>
      <c r="G620" s="92">
        <f t="shared" ca="1" si="228"/>
        <v>1.3294479532572301</v>
      </c>
      <c r="H620" s="92">
        <f t="shared" ca="1" si="229"/>
        <v>1.31801402774649</v>
      </c>
      <c r="I620" s="14">
        <f t="shared" ca="1" si="230"/>
        <v>1.0086751199999999</v>
      </c>
      <c r="J620" s="13">
        <f t="shared" si="243"/>
        <v>3.3599999999999998E-2</v>
      </c>
      <c r="K620" s="29">
        <f t="shared" si="231"/>
        <v>45491</v>
      </c>
      <c r="L620" s="2">
        <f t="shared" si="232"/>
        <v>22</v>
      </c>
      <c r="M620" s="17">
        <f t="shared" si="233"/>
        <v>22</v>
      </c>
      <c r="N620" s="12">
        <f t="shared" si="234"/>
        <v>1.002889296</v>
      </c>
      <c r="O620" s="12">
        <f t="shared" ca="1" si="235"/>
        <v>1.0115894809999999</v>
      </c>
      <c r="P620" s="17">
        <f t="shared" si="236"/>
        <v>29</v>
      </c>
      <c r="Q620" s="14">
        <f t="shared" ca="1" si="237"/>
        <v>11.58948099</v>
      </c>
      <c r="R620" s="20">
        <f t="shared" si="241"/>
        <v>0</v>
      </c>
      <c r="S620" s="14">
        <f t="shared" si="238"/>
        <v>0</v>
      </c>
      <c r="T620" s="4" t="str">
        <f t="shared" si="239"/>
        <v>J=</v>
      </c>
      <c r="U620" s="29">
        <f t="shared" si="240"/>
        <v>45523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44"/>
        <v>45524</v>
      </c>
      <c r="B621" s="90">
        <f t="shared" ca="1" si="225"/>
        <v>1000.52390299</v>
      </c>
      <c r="C621" s="14">
        <f t="shared" si="226"/>
        <v>1000</v>
      </c>
      <c r="D621" s="63">
        <f t="shared" si="242"/>
        <v>45519</v>
      </c>
      <c r="E621" s="61">
        <f ca="1">IF(D621&lt;$B$1,VLOOKUP(D621,[1]DI!$A$4:$B$15000,2,FALSE),0)</f>
        <v>0.104</v>
      </c>
      <c r="F621" s="14">
        <f t="shared" ca="1" si="227"/>
        <v>1.0003926999999999</v>
      </c>
      <c r="G621" s="92">
        <f t="shared" ca="1" si="228"/>
        <v>1.32997002746847</v>
      </c>
      <c r="H621" s="92">
        <f t="shared" ca="1" si="229"/>
        <v>1.3294479532572301</v>
      </c>
      <c r="I621" s="14">
        <f t="shared" ca="1" si="230"/>
        <v>1.0003926999999999</v>
      </c>
      <c r="J621" s="13">
        <f t="shared" si="243"/>
        <v>3.3599999999999998E-2</v>
      </c>
      <c r="K621" s="29">
        <f t="shared" si="231"/>
        <v>45523</v>
      </c>
      <c r="L621" s="2">
        <f t="shared" si="232"/>
        <v>1</v>
      </c>
      <c r="M621" s="17">
        <f t="shared" si="233"/>
        <v>1</v>
      </c>
      <c r="N621" s="12">
        <f t="shared" si="234"/>
        <v>1.0001311509999999</v>
      </c>
      <c r="O621" s="12">
        <f t="shared" ca="1" si="235"/>
        <v>1.0005239029999999</v>
      </c>
      <c r="P621" s="17">
        <f t="shared" si="236"/>
        <v>0</v>
      </c>
      <c r="Q621" s="14">
        <f t="shared" ca="1" si="237"/>
        <v>0.52390298999999996</v>
      </c>
      <c r="R621" s="20">
        <f t="shared" si="241"/>
        <v>0</v>
      </c>
      <c r="S621" s="14">
        <f t="shared" si="238"/>
        <v>0</v>
      </c>
      <c r="T621" s="4" t="str">
        <f t="shared" si="239"/>
        <v>J=</v>
      </c>
      <c r="U621" s="29">
        <f t="shared" si="240"/>
        <v>45553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44"/>
        <v>45525</v>
      </c>
      <c r="B622" s="90">
        <f t="shared" ca="1" si="225"/>
        <v>1001.04807499</v>
      </c>
      <c r="C622" s="14">
        <f t="shared" si="226"/>
        <v>1000</v>
      </c>
      <c r="D622" s="63">
        <f t="shared" si="242"/>
        <v>45520</v>
      </c>
      <c r="E622" s="61">
        <f ca="1">IF(D622&lt;$B$1,VLOOKUP(D622,[1]DI!$A$4:$B$15000,2,FALSE),0)</f>
        <v>0.104</v>
      </c>
      <c r="F622" s="14">
        <f t="shared" ca="1" si="227"/>
        <v>1.0003926999999999</v>
      </c>
      <c r="G622" s="92">
        <f t="shared" ca="1" si="228"/>
        <v>1.3304923066982599</v>
      </c>
      <c r="H622" s="92">
        <f t="shared" ca="1" si="229"/>
        <v>1.3294479532572301</v>
      </c>
      <c r="I622" s="14">
        <f t="shared" ca="1" si="230"/>
        <v>1.00078555</v>
      </c>
      <c r="J622" s="13">
        <f t="shared" si="243"/>
        <v>3.3599999999999998E-2</v>
      </c>
      <c r="K622" s="29">
        <f t="shared" si="231"/>
        <v>45523</v>
      </c>
      <c r="L622" s="2">
        <f t="shared" si="232"/>
        <v>2</v>
      </c>
      <c r="M622" s="17">
        <f t="shared" si="233"/>
        <v>2</v>
      </c>
      <c r="N622" s="12">
        <f t="shared" si="234"/>
        <v>1.000262319</v>
      </c>
      <c r="O622" s="12">
        <f t="shared" ca="1" si="235"/>
        <v>1.0010480749999999</v>
      </c>
      <c r="P622" s="17">
        <f t="shared" si="236"/>
        <v>0</v>
      </c>
      <c r="Q622" s="14">
        <f t="shared" ca="1" si="237"/>
        <v>1.0480749899999999</v>
      </c>
      <c r="R622" s="20">
        <f t="shared" si="241"/>
        <v>0</v>
      </c>
      <c r="S622" s="14">
        <f t="shared" si="238"/>
        <v>0</v>
      </c>
      <c r="T622" s="4" t="str">
        <f t="shared" si="239"/>
        <v>J=</v>
      </c>
      <c r="U622" s="29">
        <f t="shared" si="240"/>
        <v>45553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44"/>
        <v>45526</v>
      </c>
      <c r="B623" s="90">
        <f t="shared" ca="1" si="225"/>
        <v>1001.572528</v>
      </c>
      <c r="C623" s="14">
        <f t="shared" si="226"/>
        <v>1000</v>
      </c>
      <c r="D623" s="63">
        <f t="shared" si="242"/>
        <v>45523</v>
      </c>
      <c r="E623" s="61">
        <f ca="1">IF(D623&lt;$B$1,VLOOKUP(D623,[1]DI!$A$4:$B$15000,2,FALSE),0)</f>
        <v>0.104</v>
      </c>
      <c r="F623" s="14">
        <f t="shared" ca="1" si="227"/>
        <v>1.0003926999999999</v>
      </c>
      <c r="G623" s="92">
        <f t="shared" ca="1" si="228"/>
        <v>1.3310147910271</v>
      </c>
      <c r="H623" s="92">
        <f t="shared" ca="1" si="229"/>
        <v>1.3294479532572301</v>
      </c>
      <c r="I623" s="14">
        <f t="shared" ca="1" si="230"/>
        <v>1.0011785600000001</v>
      </c>
      <c r="J623" s="13">
        <f t="shared" si="243"/>
        <v>3.3599999999999998E-2</v>
      </c>
      <c r="K623" s="29">
        <f t="shared" si="231"/>
        <v>45523</v>
      </c>
      <c r="L623" s="2">
        <f t="shared" si="232"/>
        <v>3</v>
      </c>
      <c r="M623" s="17">
        <f t="shared" si="233"/>
        <v>3</v>
      </c>
      <c r="N623" s="12">
        <f t="shared" si="234"/>
        <v>1.000393504</v>
      </c>
      <c r="O623" s="12">
        <f t="shared" ca="1" si="235"/>
        <v>1.0015725280000001</v>
      </c>
      <c r="P623" s="17">
        <f t="shared" si="236"/>
        <v>0</v>
      </c>
      <c r="Q623" s="14">
        <f t="shared" ca="1" si="237"/>
        <v>1.5725279999999999</v>
      </c>
      <c r="R623" s="20">
        <f t="shared" si="241"/>
        <v>0</v>
      </c>
      <c r="S623" s="14">
        <f t="shared" si="238"/>
        <v>0</v>
      </c>
      <c r="T623" s="4" t="str">
        <f t="shared" si="239"/>
        <v>J=</v>
      </c>
      <c r="U623" s="29">
        <f t="shared" si="240"/>
        <v>45553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44"/>
        <v>45527</v>
      </c>
      <c r="B624" s="90">
        <f t="shared" ca="1" si="225"/>
        <v>1002.09726199</v>
      </c>
      <c r="C624" s="14">
        <f t="shared" si="226"/>
        <v>1000</v>
      </c>
      <c r="D624" s="63">
        <f t="shared" si="242"/>
        <v>45524</v>
      </c>
      <c r="E624" s="61">
        <f ca="1">IF(D624&lt;$B$1,VLOOKUP(D624,[1]DI!$A$4:$B$15000,2,FALSE),0)</f>
        <v>0.104</v>
      </c>
      <c r="F624" s="14">
        <f t="shared" ca="1" si="227"/>
        <v>1.0003926999999999</v>
      </c>
      <c r="G624" s="92">
        <f t="shared" ca="1" si="228"/>
        <v>1.33153748053554</v>
      </c>
      <c r="H624" s="92">
        <f t="shared" ca="1" si="229"/>
        <v>1.3294479532572301</v>
      </c>
      <c r="I624" s="14">
        <f t="shared" ca="1" si="230"/>
        <v>1.00157173</v>
      </c>
      <c r="J624" s="13">
        <f t="shared" si="243"/>
        <v>3.3599999999999998E-2</v>
      </c>
      <c r="K624" s="29">
        <f t="shared" si="231"/>
        <v>45523</v>
      </c>
      <c r="L624" s="2">
        <f t="shared" si="232"/>
        <v>4</v>
      </c>
      <c r="M624" s="17">
        <f t="shared" si="233"/>
        <v>4</v>
      </c>
      <c r="N624" s="12">
        <f t="shared" si="234"/>
        <v>1.0005247070000001</v>
      </c>
      <c r="O624" s="12">
        <f t="shared" ca="1" si="235"/>
        <v>1.0020972619999999</v>
      </c>
      <c r="P624" s="17">
        <f t="shared" si="236"/>
        <v>0</v>
      </c>
      <c r="Q624" s="14">
        <f t="shared" ca="1" si="237"/>
        <v>2.0972619899999998</v>
      </c>
      <c r="R624" s="20">
        <f t="shared" si="241"/>
        <v>0</v>
      </c>
      <c r="S624" s="14">
        <f t="shared" si="238"/>
        <v>0</v>
      </c>
      <c r="T624" s="4" t="str">
        <f t="shared" si="239"/>
        <v>J=</v>
      </c>
      <c r="U624" s="29">
        <f t="shared" si="240"/>
        <v>45553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44"/>
        <v>45530</v>
      </c>
      <c r="B625" s="90">
        <f t="shared" ca="1" si="225"/>
        <v>1002.62225499</v>
      </c>
      <c r="C625" s="14">
        <f t="shared" si="226"/>
        <v>1000</v>
      </c>
      <c r="D625" s="63">
        <f t="shared" si="242"/>
        <v>45525</v>
      </c>
      <c r="E625" s="61">
        <f ca="1">IF(D625&lt;$B$1,VLOOKUP(D625,[1]DI!$A$4:$B$15000,2,FALSE),0)</f>
        <v>0.104</v>
      </c>
      <c r="F625" s="14">
        <f t="shared" ca="1" si="227"/>
        <v>1.0003926999999999</v>
      </c>
      <c r="G625" s="92">
        <f t="shared" ca="1" si="228"/>
        <v>1.33206037530415</v>
      </c>
      <c r="H625" s="92">
        <f t="shared" ca="1" si="229"/>
        <v>1.3294479532572301</v>
      </c>
      <c r="I625" s="14">
        <f t="shared" ca="1" si="230"/>
        <v>1.00196504</v>
      </c>
      <c r="J625" s="13">
        <f t="shared" si="243"/>
        <v>3.3599999999999998E-2</v>
      </c>
      <c r="K625" s="29">
        <f t="shared" si="231"/>
        <v>45523</v>
      </c>
      <c r="L625" s="2">
        <f t="shared" si="232"/>
        <v>5</v>
      </c>
      <c r="M625" s="17">
        <f t="shared" si="233"/>
        <v>5</v>
      </c>
      <c r="N625" s="12">
        <f t="shared" si="234"/>
        <v>1.0006559260000001</v>
      </c>
      <c r="O625" s="12">
        <f t="shared" ca="1" si="235"/>
        <v>1.0026222549999999</v>
      </c>
      <c r="P625" s="17">
        <f t="shared" si="236"/>
        <v>0</v>
      </c>
      <c r="Q625" s="14">
        <f t="shared" ca="1" si="237"/>
        <v>2.6222549900000001</v>
      </c>
      <c r="R625" s="20">
        <f t="shared" si="241"/>
        <v>0</v>
      </c>
      <c r="S625" s="14">
        <f t="shared" si="238"/>
        <v>0</v>
      </c>
      <c r="T625" s="4" t="str">
        <f t="shared" si="239"/>
        <v>J=</v>
      </c>
      <c r="U625" s="29">
        <f t="shared" si="240"/>
        <v>45553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44"/>
        <v>45531</v>
      </c>
      <c r="B626" s="90">
        <f t="shared" ca="1" si="225"/>
        <v>1003.14752999</v>
      </c>
      <c r="C626" s="14">
        <f t="shared" si="226"/>
        <v>1000</v>
      </c>
      <c r="D626" s="63">
        <f t="shared" si="242"/>
        <v>45526</v>
      </c>
      <c r="E626" s="61">
        <f ca="1">IF(D626&lt;$B$1,VLOOKUP(D626,[1]DI!$A$4:$B$15000,2,FALSE),0)</f>
        <v>0.104</v>
      </c>
      <c r="F626" s="14">
        <f t="shared" ca="1" si="227"/>
        <v>1.0003926999999999</v>
      </c>
      <c r="G626" s="92">
        <f t="shared" ca="1" si="228"/>
        <v>1.3325834754135299</v>
      </c>
      <c r="H626" s="92">
        <f t="shared" ca="1" si="229"/>
        <v>1.3294479532572301</v>
      </c>
      <c r="I626" s="14">
        <f t="shared" ca="1" si="230"/>
        <v>1.0023585100000001</v>
      </c>
      <c r="J626" s="13">
        <f t="shared" si="243"/>
        <v>3.3599999999999998E-2</v>
      </c>
      <c r="K626" s="29">
        <f t="shared" si="231"/>
        <v>45523</v>
      </c>
      <c r="L626" s="2">
        <f t="shared" si="232"/>
        <v>6</v>
      </c>
      <c r="M626" s="17">
        <f t="shared" si="233"/>
        <v>6</v>
      </c>
      <c r="N626" s="12">
        <f t="shared" si="234"/>
        <v>1.000787163</v>
      </c>
      <c r="O626" s="12">
        <f t="shared" ca="1" si="235"/>
        <v>1.0031475299999999</v>
      </c>
      <c r="P626" s="17">
        <f t="shared" si="236"/>
        <v>0</v>
      </c>
      <c r="Q626" s="14">
        <f t="shared" ca="1" si="237"/>
        <v>3.1475299900000002</v>
      </c>
      <c r="R626" s="20">
        <f t="shared" si="241"/>
        <v>0</v>
      </c>
      <c r="S626" s="14">
        <f t="shared" si="238"/>
        <v>0</v>
      </c>
      <c r="T626" s="4" t="str">
        <f t="shared" si="239"/>
        <v>J=</v>
      </c>
      <c r="U626" s="29">
        <f t="shared" si="240"/>
        <v>45553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44"/>
        <v>45532</v>
      </c>
      <c r="B627" s="90">
        <f t="shared" ca="1" si="225"/>
        <v>1003.67308499</v>
      </c>
      <c r="C627" s="14">
        <f t="shared" si="226"/>
        <v>1000</v>
      </c>
      <c r="D627" s="63">
        <f t="shared" si="242"/>
        <v>45527</v>
      </c>
      <c r="E627" s="61">
        <f ca="1">IF(D627&lt;$B$1,VLOOKUP(D627,[1]DI!$A$4:$B$15000,2,FALSE),0)</f>
        <v>0.104</v>
      </c>
      <c r="F627" s="14">
        <f t="shared" ca="1" si="227"/>
        <v>1.0003926999999999</v>
      </c>
      <c r="G627" s="92">
        <f t="shared" ca="1" si="228"/>
        <v>1.33310678094432</v>
      </c>
      <c r="H627" s="92">
        <f t="shared" ca="1" si="229"/>
        <v>1.3294479532572301</v>
      </c>
      <c r="I627" s="14">
        <f t="shared" ca="1" si="230"/>
        <v>1.0027521399999999</v>
      </c>
      <c r="J627" s="13">
        <f t="shared" si="243"/>
        <v>3.3599999999999998E-2</v>
      </c>
      <c r="K627" s="29">
        <f t="shared" si="231"/>
        <v>45523</v>
      </c>
      <c r="L627" s="2">
        <f t="shared" si="232"/>
        <v>7</v>
      </c>
      <c r="M627" s="17">
        <f t="shared" si="233"/>
        <v>7</v>
      </c>
      <c r="N627" s="12">
        <f t="shared" si="234"/>
        <v>1.0009184170000001</v>
      </c>
      <c r="O627" s="12">
        <f t="shared" ca="1" si="235"/>
        <v>1.003673085</v>
      </c>
      <c r="P627" s="17">
        <f t="shared" si="236"/>
        <v>0</v>
      </c>
      <c r="Q627" s="14">
        <f t="shared" ca="1" si="237"/>
        <v>3.67308499</v>
      </c>
      <c r="R627" s="20">
        <f t="shared" si="241"/>
        <v>0</v>
      </c>
      <c r="S627" s="14">
        <f t="shared" si="238"/>
        <v>0</v>
      </c>
      <c r="T627" s="4" t="str">
        <f t="shared" si="239"/>
        <v>J=</v>
      </c>
      <c r="U627" s="29">
        <f t="shared" si="240"/>
        <v>45553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44"/>
        <v>45533</v>
      </c>
      <c r="B628" s="90">
        <f t="shared" ca="1" si="225"/>
        <v>1004.198911</v>
      </c>
      <c r="C628" s="14">
        <f t="shared" si="226"/>
        <v>1000</v>
      </c>
      <c r="D628" s="63">
        <f t="shared" si="242"/>
        <v>45530</v>
      </c>
      <c r="E628" s="61">
        <f ca="1">IF(D628&lt;$B$1,VLOOKUP(D628,[1]DI!$A$4:$B$15000,2,FALSE),0)</f>
        <v>0.104</v>
      </c>
      <c r="F628" s="14">
        <f t="shared" ca="1" si="227"/>
        <v>1.0003926999999999</v>
      </c>
      <c r="G628" s="92">
        <f t="shared" ca="1" si="228"/>
        <v>1.3336302919772001</v>
      </c>
      <c r="H628" s="92">
        <f t="shared" ca="1" si="229"/>
        <v>1.3294479532572301</v>
      </c>
      <c r="I628" s="14">
        <f t="shared" ca="1" si="230"/>
        <v>1.0031459199999999</v>
      </c>
      <c r="J628" s="13">
        <f t="shared" si="243"/>
        <v>3.3599999999999998E-2</v>
      </c>
      <c r="K628" s="29">
        <f t="shared" si="231"/>
        <v>45523</v>
      </c>
      <c r="L628" s="2">
        <f t="shared" si="232"/>
        <v>8</v>
      </c>
      <c r="M628" s="17">
        <f t="shared" si="233"/>
        <v>8</v>
      </c>
      <c r="N628" s="12">
        <f t="shared" si="234"/>
        <v>1.001049689</v>
      </c>
      <c r="O628" s="12">
        <f t="shared" ca="1" si="235"/>
        <v>1.004198911</v>
      </c>
      <c r="P628" s="17">
        <f t="shared" si="236"/>
        <v>0</v>
      </c>
      <c r="Q628" s="14">
        <f t="shared" ca="1" si="237"/>
        <v>4.1989109999999998</v>
      </c>
      <c r="R628" s="20">
        <f t="shared" si="241"/>
        <v>0</v>
      </c>
      <c r="S628" s="14">
        <f t="shared" si="238"/>
        <v>0</v>
      </c>
      <c r="T628" s="4" t="str">
        <f t="shared" si="239"/>
        <v>J=</v>
      </c>
      <c r="U628" s="29">
        <f t="shared" si="240"/>
        <v>45553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44"/>
        <v>45534</v>
      </c>
      <c r="B629" s="90">
        <f t="shared" ca="1" si="225"/>
        <v>1004.72501699</v>
      </c>
      <c r="C629" s="14">
        <f t="shared" si="226"/>
        <v>1000</v>
      </c>
      <c r="D629" s="63">
        <f t="shared" si="242"/>
        <v>45531</v>
      </c>
      <c r="E629" s="61">
        <f ca="1">IF(D629&lt;$B$1,VLOOKUP(D629,[1]DI!$A$4:$B$15000,2,FALSE),0)</f>
        <v>0.104</v>
      </c>
      <c r="F629" s="14">
        <f t="shared" ca="1" si="227"/>
        <v>1.0003926999999999</v>
      </c>
      <c r="G629" s="92">
        <f t="shared" ca="1" si="228"/>
        <v>1.33415400859286</v>
      </c>
      <c r="H629" s="92">
        <f t="shared" ca="1" si="229"/>
        <v>1.3294479532572301</v>
      </c>
      <c r="I629" s="14">
        <f t="shared" ca="1" si="230"/>
        <v>1.0035398600000001</v>
      </c>
      <c r="J629" s="13">
        <f t="shared" si="243"/>
        <v>3.3599999999999998E-2</v>
      </c>
      <c r="K629" s="29">
        <f t="shared" si="231"/>
        <v>45523</v>
      </c>
      <c r="L629" s="2">
        <f t="shared" si="232"/>
        <v>9</v>
      </c>
      <c r="M629" s="17">
        <f t="shared" si="233"/>
        <v>9</v>
      </c>
      <c r="N629" s="12">
        <f t="shared" si="234"/>
        <v>1.001180977</v>
      </c>
      <c r="O629" s="12">
        <f t="shared" ca="1" si="235"/>
        <v>1.0047250169999999</v>
      </c>
      <c r="P629" s="17">
        <f t="shared" si="236"/>
        <v>0</v>
      </c>
      <c r="Q629" s="14">
        <f t="shared" ca="1" si="237"/>
        <v>4.7250169900000003</v>
      </c>
      <c r="R629" s="20">
        <f t="shared" si="241"/>
        <v>0</v>
      </c>
      <c r="S629" s="14">
        <f t="shared" si="238"/>
        <v>0</v>
      </c>
      <c r="T629" s="4" t="str">
        <f t="shared" si="239"/>
        <v>J=</v>
      </c>
      <c r="U629" s="29">
        <f t="shared" si="240"/>
        <v>45553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44"/>
        <v>45537</v>
      </c>
      <c r="B630" s="90">
        <f t="shared" ca="1" si="225"/>
        <v>1005.25139499</v>
      </c>
      <c r="C630" s="14">
        <f t="shared" si="226"/>
        <v>1000</v>
      </c>
      <c r="D630" s="63">
        <f t="shared" si="242"/>
        <v>45532</v>
      </c>
      <c r="E630" s="61">
        <f ca="1">IF(D630&lt;$B$1,VLOOKUP(D630,[1]DI!$A$4:$B$15000,2,FALSE),0)</f>
        <v>0.104</v>
      </c>
      <c r="F630" s="14">
        <f t="shared" ca="1" si="227"/>
        <v>1.0003926999999999</v>
      </c>
      <c r="G630" s="92">
        <f t="shared" ca="1" si="228"/>
        <v>1.33467793087203</v>
      </c>
      <c r="H630" s="92">
        <f t="shared" ca="1" si="229"/>
        <v>1.3294479532572301</v>
      </c>
      <c r="I630" s="14">
        <f t="shared" ca="1" si="230"/>
        <v>1.00393395</v>
      </c>
      <c r="J630" s="13">
        <f t="shared" si="243"/>
        <v>3.3599999999999998E-2</v>
      </c>
      <c r="K630" s="29">
        <f t="shared" si="231"/>
        <v>45523</v>
      </c>
      <c r="L630" s="2">
        <f t="shared" si="232"/>
        <v>10</v>
      </c>
      <c r="M630" s="17">
        <f t="shared" si="233"/>
        <v>10</v>
      </c>
      <c r="N630" s="12">
        <f t="shared" si="234"/>
        <v>1.0013122830000001</v>
      </c>
      <c r="O630" s="12">
        <f t="shared" ca="1" si="235"/>
        <v>1.0052513949999999</v>
      </c>
      <c r="P630" s="17">
        <f t="shared" si="236"/>
        <v>0</v>
      </c>
      <c r="Q630" s="14">
        <f t="shared" ca="1" si="237"/>
        <v>5.2513949899999997</v>
      </c>
      <c r="R630" s="20">
        <f t="shared" si="241"/>
        <v>0</v>
      </c>
      <c r="S630" s="14">
        <f t="shared" si="238"/>
        <v>0</v>
      </c>
      <c r="T630" s="4" t="str">
        <f t="shared" si="239"/>
        <v>J=</v>
      </c>
      <c r="U630" s="29">
        <f t="shared" si="240"/>
        <v>45553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44"/>
        <v>45538</v>
      </c>
      <c r="B631" s="90">
        <f t="shared" ca="1" si="225"/>
        <v>1005.77804399</v>
      </c>
      <c r="C631" s="14">
        <f t="shared" si="226"/>
        <v>1000</v>
      </c>
      <c r="D631" s="63">
        <f t="shared" si="242"/>
        <v>45533</v>
      </c>
      <c r="E631" s="61">
        <f ca="1">IF(D631&lt;$B$1,VLOOKUP(D631,[1]DI!$A$4:$B$15000,2,FALSE),0)</f>
        <v>0.104</v>
      </c>
      <c r="F631" s="14">
        <f t="shared" ca="1" si="227"/>
        <v>1.0003926999999999</v>
      </c>
      <c r="G631" s="92">
        <f t="shared" ca="1" si="228"/>
        <v>1.33520205889548</v>
      </c>
      <c r="H631" s="92">
        <f t="shared" ca="1" si="229"/>
        <v>1.3294479532572301</v>
      </c>
      <c r="I631" s="14">
        <f t="shared" ca="1" si="230"/>
        <v>1.0043281900000001</v>
      </c>
      <c r="J631" s="13">
        <f t="shared" si="243"/>
        <v>3.3599999999999998E-2</v>
      </c>
      <c r="K631" s="29">
        <f t="shared" si="231"/>
        <v>45523</v>
      </c>
      <c r="L631" s="2">
        <f t="shared" si="232"/>
        <v>11</v>
      </c>
      <c r="M631" s="17">
        <f t="shared" si="233"/>
        <v>11</v>
      </c>
      <c r="N631" s="12">
        <f t="shared" si="234"/>
        <v>1.001443606</v>
      </c>
      <c r="O631" s="12">
        <f t="shared" ca="1" si="235"/>
        <v>1.0057780439999999</v>
      </c>
      <c r="P631" s="17">
        <f t="shared" si="236"/>
        <v>0</v>
      </c>
      <c r="Q631" s="14">
        <f t="shared" ca="1" si="237"/>
        <v>5.7780439899999996</v>
      </c>
      <c r="R631" s="20">
        <f t="shared" si="241"/>
        <v>0</v>
      </c>
      <c r="S631" s="14">
        <f t="shared" si="238"/>
        <v>0</v>
      </c>
      <c r="T631" s="4" t="str">
        <f t="shared" si="239"/>
        <v>J=</v>
      </c>
      <c r="U631" s="29">
        <f t="shared" si="240"/>
        <v>45553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44"/>
        <v>45539</v>
      </c>
      <c r="B632" s="90">
        <f t="shared" ca="1" si="225"/>
        <v>1006.304974</v>
      </c>
      <c r="C632" s="14">
        <f t="shared" si="226"/>
        <v>1000</v>
      </c>
      <c r="D632" s="63">
        <f t="shared" si="242"/>
        <v>45534</v>
      </c>
      <c r="E632" s="61">
        <f ca="1">IF(D632&lt;$B$1,VLOOKUP(D632,[1]DI!$A$4:$B$15000,2,FALSE),0)</f>
        <v>0.104</v>
      </c>
      <c r="F632" s="14">
        <f t="shared" ca="1" si="227"/>
        <v>1.0003926999999999</v>
      </c>
      <c r="G632" s="92">
        <f t="shared" ca="1" si="228"/>
        <v>1.3357263927440099</v>
      </c>
      <c r="H632" s="92">
        <f t="shared" ca="1" si="229"/>
        <v>1.3294479532572301</v>
      </c>
      <c r="I632" s="14">
        <f t="shared" ca="1" si="230"/>
        <v>1.0047225900000001</v>
      </c>
      <c r="J632" s="13">
        <f t="shared" si="243"/>
        <v>3.3599999999999998E-2</v>
      </c>
      <c r="K632" s="29">
        <f t="shared" si="231"/>
        <v>45523</v>
      </c>
      <c r="L632" s="2">
        <f t="shared" si="232"/>
        <v>12</v>
      </c>
      <c r="M632" s="17">
        <f t="shared" si="233"/>
        <v>12</v>
      </c>
      <c r="N632" s="12">
        <f t="shared" si="234"/>
        <v>1.0015749460000001</v>
      </c>
      <c r="O632" s="12">
        <f t="shared" ca="1" si="235"/>
        <v>1.0063049740000001</v>
      </c>
      <c r="P632" s="17">
        <f t="shared" si="236"/>
        <v>0</v>
      </c>
      <c r="Q632" s="14">
        <f t="shared" ca="1" si="237"/>
        <v>6.3049739999999996</v>
      </c>
      <c r="R632" s="20">
        <f t="shared" si="241"/>
        <v>0</v>
      </c>
      <c r="S632" s="14">
        <f t="shared" si="238"/>
        <v>0</v>
      </c>
      <c r="T632" s="4" t="str">
        <f t="shared" si="239"/>
        <v>J=</v>
      </c>
      <c r="U632" s="29">
        <f t="shared" si="240"/>
        <v>45553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44"/>
        <v>45540</v>
      </c>
      <c r="B633" s="90">
        <f t="shared" ca="1" si="225"/>
        <v>1006.83218499</v>
      </c>
      <c r="C633" s="14">
        <f t="shared" si="226"/>
        <v>1000</v>
      </c>
      <c r="D633" s="63">
        <f t="shared" si="242"/>
        <v>45537</v>
      </c>
      <c r="E633" s="61">
        <f ca="1">IF(D633&lt;$B$1,VLOOKUP(D633,[1]DI!$A$4:$B$15000,2,FALSE),0)</f>
        <v>0.104</v>
      </c>
      <c r="F633" s="14">
        <f t="shared" ca="1" si="227"/>
        <v>1.0003926999999999</v>
      </c>
      <c r="G633" s="92">
        <f t="shared" ca="1" si="228"/>
        <v>1.33625093249844</v>
      </c>
      <c r="H633" s="92">
        <f t="shared" ca="1" si="229"/>
        <v>1.3294479532572301</v>
      </c>
      <c r="I633" s="14">
        <f t="shared" ca="1" si="230"/>
        <v>1.00511715</v>
      </c>
      <c r="J633" s="13">
        <f t="shared" si="243"/>
        <v>3.3599999999999998E-2</v>
      </c>
      <c r="K633" s="29">
        <f t="shared" si="231"/>
        <v>45523</v>
      </c>
      <c r="L633" s="2">
        <f t="shared" si="232"/>
        <v>13</v>
      </c>
      <c r="M633" s="17">
        <f t="shared" si="233"/>
        <v>13</v>
      </c>
      <c r="N633" s="12">
        <f t="shared" si="234"/>
        <v>1.001706304</v>
      </c>
      <c r="O633" s="12">
        <f t="shared" ca="1" si="235"/>
        <v>1.0068321849999999</v>
      </c>
      <c r="P633" s="17">
        <f t="shared" si="236"/>
        <v>0</v>
      </c>
      <c r="Q633" s="14">
        <f t="shared" ca="1" si="237"/>
        <v>6.83218499</v>
      </c>
      <c r="R633" s="20">
        <f t="shared" si="241"/>
        <v>0</v>
      </c>
      <c r="S633" s="14">
        <f t="shared" si="238"/>
        <v>0</v>
      </c>
      <c r="T633" s="4" t="str">
        <f t="shared" si="239"/>
        <v>J=</v>
      </c>
      <c r="U633" s="29">
        <f t="shared" si="240"/>
        <v>45553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44"/>
        <v>45541</v>
      </c>
      <c r="B634" s="90">
        <f t="shared" ca="1" si="225"/>
        <v>1007.3596669999999</v>
      </c>
      <c r="C634" s="14">
        <f t="shared" si="226"/>
        <v>1000</v>
      </c>
      <c r="D634" s="63">
        <f t="shared" si="242"/>
        <v>45538</v>
      </c>
      <c r="E634" s="61">
        <f ca="1">IF(D634&lt;$B$1,VLOOKUP(D634,[1]DI!$A$4:$B$15000,2,FALSE),0)</f>
        <v>0.104</v>
      </c>
      <c r="F634" s="14">
        <f t="shared" ca="1" si="227"/>
        <v>1.0003926999999999</v>
      </c>
      <c r="G634" s="92">
        <f t="shared" ca="1" si="228"/>
        <v>1.3367756782396301</v>
      </c>
      <c r="H634" s="92">
        <f t="shared" ca="1" si="229"/>
        <v>1.3294479532572301</v>
      </c>
      <c r="I634" s="14">
        <f t="shared" ca="1" si="230"/>
        <v>1.0055118599999999</v>
      </c>
      <c r="J634" s="13">
        <f t="shared" si="243"/>
        <v>3.3599999999999998E-2</v>
      </c>
      <c r="K634" s="29">
        <f t="shared" si="231"/>
        <v>45523</v>
      </c>
      <c r="L634" s="2">
        <f t="shared" si="232"/>
        <v>14</v>
      </c>
      <c r="M634" s="17">
        <f t="shared" si="233"/>
        <v>14</v>
      </c>
      <c r="N634" s="12">
        <f t="shared" si="234"/>
        <v>1.001837678</v>
      </c>
      <c r="O634" s="12">
        <f t="shared" ca="1" si="235"/>
        <v>1.007359667</v>
      </c>
      <c r="P634" s="17">
        <f t="shared" si="236"/>
        <v>0</v>
      </c>
      <c r="Q634" s="14">
        <f t="shared" ca="1" si="237"/>
        <v>7.359667</v>
      </c>
      <c r="R634" s="20">
        <f t="shared" si="241"/>
        <v>0</v>
      </c>
      <c r="S634" s="14">
        <f t="shared" si="238"/>
        <v>0</v>
      </c>
      <c r="T634" s="4" t="str">
        <f t="shared" si="239"/>
        <v>J=</v>
      </c>
      <c r="U634" s="29">
        <f t="shared" si="240"/>
        <v>45553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44"/>
        <v>45544</v>
      </c>
      <c r="B635" s="90">
        <f t="shared" ca="1" si="225"/>
        <v>1007.88742099</v>
      </c>
      <c r="C635" s="14">
        <f t="shared" si="226"/>
        <v>1000</v>
      </c>
      <c r="D635" s="63">
        <f t="shared" si="242"/>
        <v>45539</v>
      </c>
      <c r="E635" s="61">
        <f ca="1">IF(D635&lt;$B$1,VLOOKUP(D635,[1]DI!$A$4:$B$15000,2,FALSE),0)</f>
        <v>0.104</v>
      </c>
      <c r="F635" s="14">
        <f t="shared" ca="1" si="227"/>
        <v>1.0003926999999999</v>
      </c>
      <c r="G635" s="92">
        <f t="shared" ca="1" si="228"/>
        <v>1.33730063004847</v>
      </c>
      <c r="H635" s="92">
        <f t="shared" ca="1" si="229"/>
        <v>1.3294479532572301</v>
      </c>
      <c r="I635" s="14">
        <f t="shared" ca="1" si="230"/>
        <v>1.00590672</v>
      </c>
      <c r="J635" s="13">
        <f t="shared" si="243"/>
        <v>3.3599999999999998E-2</v>
      </c>
      <c r="K635" s="29">
        <f t="shared" si="231"/>
        <v>45523</v>
      </c>
      <c r="L635" s="2">
        <f t="shared" si="232"/>
        <v>15</v>
      </c>
      <c r="M635" s="17">
        <f t="shared" si="233"/>
        <v>15</v>
      </c>
      <c r="N635" s="12">
        <f t="shared" si="234"/>
        <v>1.0019690699999999</v>
      </c>
      <c r="O635" s="12">
        <f t="shared" ca="1" si="235"/>
        <v>1.007887421</v>
      </c>
      <c r="P635" s="17">
        <f t="shared" si="236"/>
        <v>0</v>
      </c>
      <c r="Q635" s="14">
        <f t="shared" ca="1" si="237"/>
        <v>7.8874209899999999</v>
      </c>
      <c r="R635" s="20">
        <f t="shared" si="241"/>
        <v>0</v>
      </c>
      <c r="S635" s="14">
        <f t="shared" si="238"/>
        <v>0</v>
      </c>
      <c r="T635" s="4" t="str">
        <f t="shared" si="239"/>
        <v>J=</v>
      </c>
      <c r="U635" s="29">
        <f t="shared" si="240"/>
        <v>45553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44"/>
        <v>45545</v>
      </c>
      <c r="B636" s="90">
        <f t="shared" ca="1" si="225"/>
        <v>1008.4154559999999</v>
      </c>
      <c r="C636" s="14">
        <f t="shared" si="226"/>
        <v>1000</v>
      </c>
      <c r="D636" s="63">
        <f t="shared" si="242"/>
        <v>45540</v>
      </c>
      <c r="E636" s="61">
        <f ca="1">IF(D636&lt;$B$1,VLOOKUP(D636,[1]DI!$A$4:$B$15000,2,FALSE),0)</f>
        <v>0.104</v>
      </c>
      <c r="F636" s="14">
        <f t="shared" ca="1" si="227"/>
        <v>1.0003926999999999</v>
      </c>
      <c r="G636" s="92">
        <f t="shared" ca="1" si="228"/>
        <v>1.3378257880058899</v>
      </c>
      <c r="H636" s="92">
        <f t="shared" ca="1" si="229"/>
        <v>1.3294479532572301</v>
      </c>
      <c r="I636" s="14">
        <f t="shared" ca="1" si="230"/>
        <v>1.0063017400000001</v>
      </c>
      <c r="J636" s="13">
        <f t="shared" si="243"/>
        <v>3.3599999999999998E-2</v>
      </c>
      <c r="K636" s="29">
        <f t="shared" si="231"/>
        <v>45523</v>
      </c>
      <c r="L636" s="2">
        <f t="shared" si="232"/>
        <v>16</v>
      </c>
      <c r="M636" s="17">
        <f t="shared" si="233"/>
        <v>16</v>
      </c>
      <c r="N636" s="12">
        <f t="shared" si="234"/>
        <v>1.0021004790000001</v>
      </c>
      <c r="O636" s="12">
        <f t="shared" ca="1" si="235"/>
        <v>1.008415456</v>
      </c>
      <c r="P636" s="17">
        <f t="shared" si="236"/>
        <v>0</v>
      </c>
      <c r="Q636" s="14">
        <f t="shared" ca="1" si="237"/>
        <v>8.4154560000000007</v>
      </c>
      <c r="R636" s="20">
        <f t="shared" si="241"/>
        <v>0</v>
      </c>
      <c r="S636" s="14">
        <f t="shared" si="238"/>
        <v>0</v>
      </c>
      <c r="T636" s="4" t="str">
        <f t="shared" si="239"/>
        <v>J=</v>
      </c>
      <c r="U636" s="29">
        <f t="shared" si="240"/>
        <v>45553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44"/>
        <v>45546</v>
      </c>
      <c r="B637" s="90">
        <f t="shared" ca="1" si="225"/>
        <v>1008.94376299</v>
      </c>
      <c r="C637" s="14">
        <f t="shared" si="226"/>
        <v>1000</v>
      </c>
      <c r="D637" s="63">
        <f t="shared" si="242"/>
        <v>45541</v>
      </c>
      <c r="E637" s="61">
        <f ca="1">IF(D637&lt;$B$1,VLOOKUP(D637,[1]DI!$A$4:$B$15000,2,FALSE),0)</f>
        <v>0.104</v>
      </c>
      <c r="F637" s="14">
        <f t="shared" ca="1" si="227"/>
        <v>1.0003926999999999</v>
      </c>
      <c r="G637" s="92">
        <f t="shared" ca="1" si="228"/>
        <v>1.33835115219284</v>
      </c>
      <c r="H637" s="92">
        <f t="shared" ca="1" si="229"/>
        <v>1.3294479532572301</v>
      </c>
      <c r="I637" s="14">
        <f t="shared" ca="1" si="230"/>
        <v>1.0066969100000001</v>
      </c>
      <c r="J637" s="13">
        <f t="shared" si="243"/>
        <v>3.3599999999999998E-2</v>
      </c>
      <c r="K637" s="29">
        <f t="shared" si="231"/>
        <v>45523</v>
      </c>
      <c r="L637" s="2">
        <f t="shared" si="232"/>
        <v>17</v>
      </c>
      <c r="M637" s="17">
        <f t="shared" si="233"/>
        <v>17</v>
      </c>
      <c r="N637" s="12">
        <f t="shared" si="234"/>
        <v>1.002231906</v>
      </c>
      <c r="O637" s="12">
        <f t="shared" ca="1" si="235"/>
        <v>1.008943763</v>
      </c>
      <c r="P637" s="17">
        <f t="shared" si="236"/>
        <v>0</v>
      </c>
      <c r="Q637" s="14">
        <f t="shared" ca="1" si="237"/>
        <v>8.9437629899999997</v>
      </c>
      <c r="R637" s="20">
        <f t="shared" si="241"/>
        <v>0</v>
      </c>
      <c r="S637" s="14">
        <f t="shared" si="238"/>
        <v>0</v>
      </c>
      <c r="T637" s="4" t="str">
        <f t="shared" si="239"/>
        <v>J=</v>
      </c>
      <c r="U637" s="29">
        <f t="shared" si="240"/>
        <v>45553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44"/>
        <v>45547</v>
      </c>
      <c r="B638" s="90">
        <f t="shared" ca="1" si="225"/>
        <v>1009.47235</v>
      </c>
      <c r="C638" s="14">
        <f t="shared" si="226"/>
        <v>1000</v>
      </c>
      <c r="D638" s="63">
        <f t="shared" si="242"/>
        <v>45544</v>
      </c>
      <c r="E638" s="61">
        <f ca="1">IF(D638&lt;$B$1,VLOOKUP(D638,[1]DI!$A$4:$B$15000,2,FALSE),0)</f>
        <v>0.104</v>
      </c>
      <c r="F638" s="14">
        <f t="shared" ca="1" si="227"/>
        <v>1.0003926999999999</v>
      </c>
      <c r="G638" s="92">
        <f t="shared" ca="1" si="228"/>
        <v>1.33887672269031</v>
      </c>
      <c r="H638" s="92">
        <f t="shared" ca="1" si="229"/>
        <v>1.3294479532572301</v>
      </c>
      <c r="I638" s="14">
        <f t="shared" ca="1" si="230"/>
        <v>1.00709224</v>
      </c>
      <c r="J638" s="13">
        <f t="shared" si="243"/>
        <v>3.3599999999999998E-2</v>
      </c>
      <c r="K638" s="29">
        <f t="shared" si="231"/>
        <v>45523</v>
      </c>
      <c r="L638" s="2">
        <f t="shared" si="232"/>
        <v>18</v>
      </c>
      <c r="M638" s="17">
        <f t="shared" si="233"/>
        <v>18</v>
      </c>
      <c r="N638" s="12">
        <f t="shared" si="234"/>
        <v>1.0023633489999999</v>
      </c>
      <c r="O638" s="12">
        <f t="shared" ca="1" si="235"/>
        <v>1.00947235</v>
      </c>
      <c r="P638" s="17">
        <f t="shared" si="236"/>
        <v>0</v>
      </c>
      <c r="Q638" s="14">
        <f t="shared" ca="1" si="237"/>
        <v>9.4723500000000005</v>
      </c>
      <c r="R638" s="20">
        <f t="shared" si="241"/>
        <v>0</v>
      </c>
      <c r="S638" s="14">
        <f t="shared" si="238"/>
        <v>0</v>
      </c>
      <c r="T638" s="4" t="str">
        <f t="shared" si="239"/>
        <v>J=</v>
      </c>
      <c r="U638" s="29">
        <f t="shared" si="240"/>
        <v>45553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44"/>
        <v>45548</v>
      </c>
      <c r="B639" s="90">
        <f t="shared" ca="1" si="225"/>
        <v>1010.00121999</v>
      </c>
      <c r="C639" s="14">
        <f t="shared" si="226"/>
        <v>1000</v>
      </c>
      <c r="D639" s="63">
        <f t="shared" si="242"/>
        <v>45545</v>
      </c>
      <c r="E639" s="61">
        <f ca="1">IF(D639&lt;$B$1,VLOOKUP(D639,[1]DI!$A$4:$B$15000,2,FALSE),0)</f>
        <v>0.104</v>
      </c>
      <c r="F639" s="14">
        <f t="shared" ca="1" si="227"/>
        <v>1.0003926999999999</v>
      </c>
      <c r="G639" s="92">
        <f t="shared" ca="1" si="228"/>
        <v>1.3394024995793099</v>
      </c>
      <c r="H639" s="92">
        <f t="shared" ca="1" si="229"/>
        <v>1.3294479532572301</v>
      </c>
      <c r="I639" s="14">
        <f t="shared" ca="1" si="230"/>
        <v>1.00748773</v>
      </c>
      <c r="J639" s="13">
        <f t="shared" si="243"/>
        <v>3.3599999999999998E-2</v>
      </c>
      <c r="K639" s="29">
        <f t="shared" si="231"/>
        <v>45523</v>
      </c>
      <c r="L639" s="2">
        <f t="shared" si="232"/>
        <v>19</v>
      </c>
      <c r="M639" s="17">
        <f t="shared" si="233"/>
        <v>19</v>
      </c>
      <c r="N639" s="12">
        <f t="shared" si="234"/>
        <v>1.00249481</v>
      </c>
      <c r="O639" s="12">
        <f t="shared" ca="1" si="235"/>
        <v>1.0100012199999999</v>
      </c>
      <c r="P639" s="17">
        <f t="shared" si="236"/>
        <v>0</v>
      </c>
      <c r="Q639" s="14">
        <f t="shared" ca="1" si="237"/>
        <v>10.001219989999999</v>
      </c>
      <c r="R639" s="20">
        <f t="shared" si="241"/>
        <v>0</v>
      </c>
      <c r="S639" s="14">
        <f t="shared" si="238"/>
        <v>0</v>
      </c>
      <c r="T639" s="4" t="str">
        <f t="shared" si="239"/>
        <v>J=</v>
      </c>
      <c r="U639" s="29">
        <f t="shared" si="240"/>
        <v>45553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44"/>
        <v>45551</v>
      </c>
      <c r="B640" s="90">
        <f t="shared" ca="1" si="225"/>
        <v>1010.53036199</v>
      </c>
      <c r="C640" s="14">
        <f t="shared" si="226"/>
        <v>1000</v>
      </c>
      <c r="D640" s="63">
        <f t="shared" si="242"/>
        <v>45546</v>
      </c>
      <c r="E640" s="61">
        <f ca="1">IF(D640&lt;$B$1,VLOOKUP(D640,[1]DI!$A$4:$B$15000,2,FALSE),0)</f>
        <v>0.104</v>
      </c>
      <c r="F640" s="14">
        <f t="shared" ca="1" si="227"/>
        <v>1.0003926999999999</v>
      </c>
      <c r="G640" s="92">
        <f t="shared" ca="1" si="228"/>
        <v>1.33992848294089</v>
      </c>
      <c r="H640" s="92">
        <f t="shared" ca="1" si="229"/>
        <v>1.3294479532572301</v>
      </c>
      <c r="I640" s="14">
        <f t="shared" ca="1" si="230"/>
        <v>1.0078833700000001</v>
      </c>
      <c r="J640" s="13">
        <f t="shared" si="243"/>
        <v>3.3599999999999998E-2</v>
      </c>
      <c r="K640" s="29">
        <f t="shared" si="231"/>
        <v>45523</v>
      </c>
      <c r="L640" s="2">
        <f t="shared" si="232"/>
        <v>20</v>
      </c>
      <c r="M640" s="17">
        <f t="shared" si="233"/>
        <v>20</v>
      </c>
      <c r="N640" s="12">
        <f t="shared" si="234"/>
        <v>1.0026262880000001</v>
      </c>
      <c r="O640" s="12">
        <f t="shared" ca="1" si="235"/>
        <v>1.0105303619999999</v>
      </c>
      <c r="P640" s="17">
        <f t="shared" si="236"/>
        <v>0</v>
      </c>
      <c r="Q640" s="14">
        <f t="shared" ca="1" si="237"/>
        <v>10.530361989999999</v>
      </c>
      <c r="R640" s="20">
        <f t="shared" si="241"/>
        <v>0</v>
      </c>
      <c r="S640" s="14">
        <f t="shared" si="238"/>
        <v>0</v>
      </c>
      <c r="T640" s="4" t="str">
        <f t="shared" si="239"/>
        <v>J=</v>
      </c>
      <c r="U640" s="29">
        <f t="shared" si="240"/>
        <v>45553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44"/>
        <v>45552</v>
      </c>
      <c r="B641" s="90">
        <f t="shared" ca="1" si="225"/>
        <v>1011.05978599</v>
      </c>
      <c r="C641" s="14">
        <f t="shared" si="226"/>
        <v>1000</v>
      </c>
      <c r="D641" s="63">
        <f t="shared" si="242"/>
        <v>45547</v>
      </c>
      <c r="E641" s="61">
        <f ca="1">IF(D641&lt;$B$1,VLOOKUP(D641,[1]DI!$A$4:$B$15000,2,FALSE),0)</f>
        <v>0.104</v>
      </c>
      <c r="F641" s="14">
        <f t="shared" ca="1" si="227"/>
        <v>1.0003926999999999</v>
      </c>
      <c r="G641" s="92">
        <f t="shared" ca="1" si="228"/>
        <v>1.34045467285614</v>
      </c>
      <c r="H641" s="92">
        <f t="shared" ca="1" si="229"/>
        <v>1.3294479532572301</v>
      </c>
      <c r="I641" s="14">
        <f t="shared" ca="1" si="230"/>
        <v>1.00827917</v>
      </c>
      <c r="J641" s="13">
        <f t="shared" si="243"/>
        <v>3.3599999999999998E-2</v>
      </c>
      <c r="K641" s="29">
        <f t="shared" si="231"/>
        <v>45523</v>
      </c>
      <c r="L641" s="2">
        <f t="shared" si="232"/>
        <v>21</v>
      </c>
      <c r="M641" s="17">
        <f t="shared" si="233"/>
        <v>21</v>
      </c>
      <c r="N641" s="12">
        <f t="shared" si="234"/>
        <v>1.0027577839999999</v>
      </c>
      <c r="O641" s="12">
        <f t="shared" ca="1" si="235"/>
        <v>1.0110597859999999</v>
      </c>
      <c r="P641" s="17">
        <f t="shared" si="236"/>
        <v>0</v>
      </c>
      <c r="Q641" s="14">
        <f t="shared" ca="1" si="237"/>
        <v>11.05978599</v>
      </c>
      <c r="R641" s="20">
        <f t="shared" si="241"/>
        <v>0</v>
      </c>
      <c r="S641" s="14">
        <f t="shared" si="238"/>
        <v>0</v>
      </c>
      <c r="T641" s="4" t="str">
        <f t="shared" si="239"/>
        <v>J=</v>
      </c>
      <c r="U641" s="29">
        <f t="shared" si="240"/>
        <v>45553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44"/>
        <v>45553</v>
      </c>
      <c r="B642" s="90">
        <f t="shared" ca="1" si="225"/>
        <v>1011.58948099</v>
      </c>
      <c r="C642" s="14">
        <f t="shared" si="226"/>
        <v>1000</v>
      </c>
      <c r="D642" s="63">
        <f t="shared" si="242"/>
        <v>45548</v>
      </c>
      <c r="E642" s="61">
        <f ca="1">IF(D642&lt;$B$1,VLOOKUP(D642,[1]DI!$A$4:$B$15000,2,FALSE),0)</f>
        <v>0.104</v>
      </c>
      <c r="F642" s="14">
        <f t="shared" ca="1" si="227"/>
        <v>1.0003926999999999</v>
      </c>
      <c r="G642" s="92">
        <f t="shared" ca="1" si="228"/>
        <v>1.3409810694061699</v>
      </c>
      <c r="H642" s="92">
        <f t="shared" ca="1" si="229"/>
        <v>1.3294479532572301</v>
      </c>
      <c r="I642" s="14">
        <f t="shared" ca="1" si="230"/>
        <v>1.0086751199999999</v>
      </c>
      <c r="J642" s="13">
        <f t="shared" si="243"/>
        <v>3.3599999999999998E-2</v>
      </c>
      <c r="K642" s="29">
        <f t="shared" si="231"/>
        <v>45523</v>
      </c>
      <c r="L642" s="2">
        <f t="shared" si="232"/>
        <v>22</v>
      </c>
      <c r="M642" s="17">
        <f t="shared" si="233"/>
        <v>22</v>
      </c>
      <c r="N642" s="12">
        <f t="shared" si="234"/>
        <v>1.002889296</v>
      </c>
      <c r="O642" s="12">
        <f t="shared" ca="1" si="235"/>
        <v>1.0115894809999999</v>
      </c>
      <c r="P642" s="17">
        <f t="shared" si="236"/>
        <v>30</v>
      </c>
      <c r="Q642" s="14">
        <f t="shared" ca="1" si="237"/>
        <v>11.58948099</v>
      </c>
      <c r="R642" s="20">
        <f t="shared" si="241"/>
        <v>0</v>
      </c>
      <c r="S642" s="14">
        <f t="shared" si="238"/>
        <v>0</v>
      </c>
      <c r="T642" s="4" t="str">
        <f t="shared" si="239"/>
        <v>J=</v>
      </c>
      <c r="U642" s="29">
        <f t="shared" si="240"/>
        <v>45553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44"/>
        <v>45554</v>
      </c>
      <c r="B643" s="90">
        <f t="shared" ca="1" si="225"/>
        <v>1000.52390299</v>
      </c>
      <c r="C643" s="14">
        <f t="shared" si="226"/>
        <v>1000</v>
      </c>
      <c r="D643" s="63">
        <f t="shared" si="242"/>
        <v>45551</v>
      </c>
      <c r="E643" s="61">
        <f ca="1">IF(D643&lt;$B$1,VLOOKUP(D643,[1]DI!$A$4:$B$15000,2,FALSE),0)</f>
        <v>0.104</v>
      </c>
      <c r="F643" s="14">
        <f t="shared" ca="1" si="227"/>
        <v>1.0003926999999999</v>
      </c>
      <c r="G643" s="92">
        <f t="shared" ca="1" si="228"/>
        <v>1.34150767267213</v>
      </c>
      <c r="H643" s="92">
        <f t="shared" ca="1" si="229"/>
        <v>1.3409810694061699</v>
      </c>
      <c r="I643" s="14">
        <f t="shared" ca="1" si="230"/>
        <v>1.0003926999999999</v>
      </c>
      <c r="J643" s="13">
        <f t="shared" si="243"/>
        <v>3.3599999999999998E-2</v>
      </c>
      <c r="K643" s="29">
        <f t="shared" si="231"/>
        <v>45553</v>
      </c>
      <c r="L643" s="2">
        <f t="shared" si="232"/>
        <v>1</v>
      </c>
      <c r="M643" s="17">
        <f t="shared" si="233"/>
        <v>1</v>
      </c>
      <c r="N643" s="12">
        <f t="shared" si="234"/>
        <v>1.0001311509999999</v>
      </c>
      <c r="O643" s="12">
        <f t="shared" ca="1" si="235"/>
        <v>1.0005239029999999</v>
      </c>
      <c r="P643" s="17">
        <f t="shared" si="236"/>
        <v>0</v>
      </c>
      <c r="Q643" s="14">
        <f t="shared" ca="1" si="237"/>
        <v>0.52390298999999996</v>
      </c>
      <c r="R643" s="20">
        <f t="shared" si="241"/>
        <v>0</v>
      </c>
      <c r="S643" s="14">
        <f t="shared" si="238"/>
        <v>0</v>
      </c>
      <c r="T643" s="4" t="str">
        <f t="shared" si="239"/>
        <v>J=</v>
      </c>
      <c r="U643" s="29">
        <f t="shared" si="240"/>
        <v>45583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44"/>
        <v>45555</v>
      </c>
      <c r="B644" s="90">
        <f t="shared" ca="1" si="225"/>
        <v>1001.04807499</v>
      </c>
      <c r="C644" s="14">
        <f t="shared" si="226"/>
        <v>1000</v>
      </c>
      <c r="D644" s="63">
        <f t="shared" si="242"/>
        <v>45552</v>
      </c>
      <c r="E644" s="61">
        <f ca="1">IF(D644&lt;$B$1,VLOOKUP(D644,[1]DI!$A$4:$B$15000,2,FALSE),0)</f>
        <v>0.104</v>
      </c>
      <c r="F644" s="14">
        <f t="shared" ca="1" si="227"/>
        <v>1.0003926999999999</v>
      </c>
      <c r="G644" s="92">
        <f t="shared" ca="1" si="228"/>
        <v>1.34203448273519</v>
      </c>
      <c r="H644" s="92">
        <f t="shared" ca="1" si="229"/>
        <v>1.3409810694061699</v>
      </c>
      <c r="I644" s="14">
        <f t="shared" ca="1" si="230"/>
        <v>1.00078555</v>
      </c>
      <c r="J644" s="13">
        <f t="shared" si="243"/>
        <v>3.3599999999999998E-2</v>
      </c>
      <c r="K644" s="29">
        <f t="shared" si="231"/>
        <v>45553</v>
      </c>
      <c r="L644" s="2">
        <f t="shared" si="232"/>
        <v>2</v>
      </c>
      <c r="M644" s="17">
        <f t="shared" si="233"/>
        <v>2</v>
      </c>
      <c r="N644" s="12">
        <f t="shared" si="234"/>
        <v>1.000262319</v>
      </c>
      <c r="O644" s="12">
        <f t="shared" ca="1" si="235"/>
        <v>1.0010480749999999</v>
      </c>
      <c r="P644" s="17">
        <f t="shared" si="236"/>
        <v>0</v>
      </c>
      <c r="Q644" s="14">
        <f t="shared" ca="1" si="237"/>
        <v>1.0480749899999999</v>
      </c>
      <c r="R644" s="20">
        <f t="shared" si="241"/>
        <v>0</v>
      </c>
      <c r="S644" s="14">
        <f t="shared" si="238"/>
        <v>0</v>
      </c>
      <c r="T644" s="4" t="str">
        <f t="shared" si="239"/>
        <v>J=</v>
      </c>
      <c r="U644" s="29">
        <f t="shared" si="240"/>
        <v>45583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44"/>
        <v>45558</v>
      </c>
      <c r="B645" s="90">
        <f t="shared" ca="1" si="225"/>
        <v>1001.572528</v>
      </c>
      <c r="C645" s="14">
        <f t="shared" si="226"/>
        <v>1000</v>
      </c>
      <c r="D645" s="63">
        <f t="shared" si="242"/>
        <v>45553</v>
      </c>
      <c r="E645" s="61">
        <f ca="1">IF(D645&lt;$B$1,VLOOKUP(D645,[1]DI!$A$4:$B$15000,2,FALSE),0)</f>
        <v>0.104</v>
      </c>
      <c r="F645" s="14">
        <f t="shared" ca="1" si="227"/>
        <v>1.0003926999999999</v>
      </c>
      <c r="G645" s="92">
        <f t="shared" ca="1" si="228"/>
        <v>1.34256149967656</v>
      </c>
      <c r="H645" s="92">
        <f t="shared" ca="1" si="229"/>
        <v>1.3409810694061699</v>
      </c>
      <c r="I645" s="14">
        <f t="shared" ca="1" si="230"/>
        <v>1.0011785600000001</v>
      </c>
      <c r="J645" s="13">
        <f t="shared" si="243"/>
        <v>3.3599999999999998E-2</v>
      </c>
      <c r="K645" s="29">
        <f t="shared" si="231"/>
        <v>45553</v>
      </c>
      <c r="L645" s="2">
        <f t="shared" si="232"/>
        <v>3</v>
      </c>
      <c r="M645" s="17">
        <f t="shared" si="233"/>
        <v>3</v>
      </c>
      <c r="N645" s="12">
        <f t="shared" si="234"/>
        <v>1.000393504</v>
      </c>
      <c r="O645" s="12">
        <f t="shared" ca="1" si="235"/>
        <v>1.0015725280000001</v>
      </c>
      <c r="P645" s="17">
        <f t="shared" si="236"/>
        <v>0</v>
      </c>
      <c r="Q645" s="14">
        <f t="shared" ca="1" si="237"/>
        <v>1.5725279999999999</v>
      </c>
      <c r="R645" s="20">
        <f t="shared" si="241"/>
        <v>0</v>
      </c>
      <c r="S645" s="14">
        <f t="shared" si="238"/>
        <v>0</v>
      </c>
      <c r="T645" s="4" t="str">
        <f t="shared" si="239"/>
        <v>J=</v>
      </c>
      <c r="U645" s="29">
        <f t="shared" si="240"/>
        <v>45583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44"/>
        <v>45559</v>
      </c>
      <c r="B646" s="90">
        <f t="shared" ref="B646:B709" ca="1" si="245">IF(A646&lt;=TODAY(),C646+Q646,IF(AND(A646&gt;TODAY(),A646&lt;=$B$1),IF(VLOOKUP(TODAY(),$A$10:$E$5000,4,FALSE)=0,"n.d",C646+Q646),"n.d"))</f>
        <v>1002.09726199</v>
      </c>
      <c r="C646" s="14">
        <f t="shared" ref="C646:C709" si="246">(C645-S645)</f>
        <v>1000</v>
      </c>
      <c r="D646" s="63">
        <f t="shared" si="242"/>
        <v>45554</v>
      </c>
      <c r="E646" s="61">
        <f ca="1">IF(D646&lt;$B$1,VLOOKUP(D646,[1]DI!$A$4:$B$15000,2,FALSE),0)</f>
        <v>0.1065</v>
      </c>
      <c r="F646" s="14">
        <f t="shared" ref="F646:F709" ca="1" si="247">ROUND(1+ROUND(((1+E646)^(1/252))-1,8),16)</f>
        <v>1.00040168</v>
      </c>
      <c r="G646" s="92">
        <f t="shared" ref="G646:G709" ca="1" si="248">ROUND(F645*G645,16)</f>
        <v>1.34308872357748</v>
      </c>
      <c r="H646" s="92">
        <f t="shared" ref="H646:H709" ca="1" si="249">IF(P645&gt;0,G645,H645)</f>
        <v>1.3409810694061699</v>
      </c>
      <c r="I646" s="14">
        <f t="shared" ref="I646:I709" ca="1" si="250">ROUND(G646/H646,8)</f>
        <v>1.00157173</v>
      </c>
      <c r="J646" s="13">
        <f t="shared" si="243"/>
        <v>3.3599999999999998E-2</v>
      </c>
      <c r="K646" s="29">
        <f t="shared" ref="K646:K709" si="251">IF(P645&gt;0,VLOOKUP(P645,X$12:AH$150,2),K645)</f>
        <v>45553</v>
      </c>
      <c r="L646" s="2">
        <f t="shared" ref="L646:L709" si="252">IF(A646&gt;K646,IF(NETWORKDAYS(K646,A646,$X$160:$X$544)-1=0,1,NETWORKDAYS(K646,A646,$X$160:$X$544)-1),0)</f>
        <v>4</v>
      </c>
      <c r="M646" s="17">
        <f t="shared" ref="M646:M709" si="253">IF(AND(L646=1,L645=1),1,IF(L646&gt;0,IF(L646=L645,L646+1,L646),0))</f>
        <v>4</v>
      </c>
      <c r="N646" s="12">
        <f t="shared" ref="N646:N709" si="254">ROUND((J646+1)^(M646/252),9)</f>
        <v>1.0005247070000001</v>
      </c>
      <c r="O646" s="12">
        <f t="shared" ref="O646:O709" ca="1" si="255">ROUND(I646*N646,9)</f>
        <v>1.0020972619999999</v>
      </c>
      <c r="P646" s="17">
        <f t="shared" ref="P646:P709" si="256">IF(VLOOKUP(A646,Y$12:AF$150,8)=VLOOKUP(A645,Y$12:AF$150,8),0,VLOOKUP(A646,Y$12:AF$150,8))</f>
        <v>0</v>
      </c>
      <c r="Q646" s="14">
        <f t="shared" ref="Q646:Q709" ca="1" si="257">TRUNC(((O646-1)*C646),8)</f>
        <v>2.0972619899999998</v>
      </c>
      <c r="R646" s="20">
        <f t="shared" si="241"/>
        <v>0</v>
      </c>
      <c r="S646" s="14">
        <f t="shared" ref="S646:S709" si="258">IF(R646&gt;0,TRUNC(R646*C646,8),0)</f>
        <v>0</v>
      </c>
      <c r="T646" s="4" t="str">
        <f t="shared" ref="T646:T709" si="259">IF(P645&gt;0,VLOOKUP(P645,X$12:AH$150,10),T645)</f>
        <v>J=</v>
      </c>
      <c r="U646" s="29">
        <f t="shared" ref="U646:U709" si="260">IF(P645&gt;0,VLOOKUP(P645,X$12:AH$150,11),U645)</f>
        <v>45583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44"/>
        <v>45560</v>
      </c>
      <c r="B647" s="90">
        <f t="shared" ca="1" si="245"/>
        <v>1002.631261</v>
      </c>
      <c r="C647" s="14">
        <f t="shared" si="246"/>
        <v>1000</v>
      </c>
      <c r="D647" s="63">
        <f t="shared" si="242"/>
        <v>45555</v>
      </c>
      <c r="E647" s="61">
        <f ca="1">IF(D647&lt;$B$1,VLOOKUP(D647,[1]DI!$A$4:$B$15000,2,FALSE),0)</f>
        <v>0.1065</v>
      </c>
      <c r="F647" s="14">
        <f t="shared" ca="1" si="247"/>
        <v>1.00040168</v>
      </c>
      <c r="G647" s="92">
        <f t="shared" ca="1" si="248"/>
        <v>1.34362821545597</v>
      </c>
      <c r="H647" s="92">
        <f t="shared" ca="1" si="249"/>
        <v>1.3409810694061699</v>
      </c>
      <c r="I647" s="14">
        <f t="shared" ca="1" si="250"/>
        <v>1.0019740399999999</v>
      </c>
      <c r="J647" s="13">
        <f t="shared" si="243"/>
        <v>3.3599999999999998E-2</v>
      </c>
      <c r="K647" s="29">
        <f t="shared" si="251"/>
        <v>45553</v>
      </c>
      <c r="L647" s="2">
        <f t="shared" si="252"/>
        <v>5</v>
      </c>
      <c r="M647" s="17">
        <f t="shared" si="253"/>
        <v>5</v>
      </c>
      <c r="N647" s="12">
        <f t="shared" si="254"/>
        <v>1.0006559260000001</v>
      </c>
      <c r="O647" s="12">
        <f t="shared" ca="1" si="255"/>
        <v>1.0026312610000001</v>
      </c>
      <c r="P647" s="17">
        <f t="shared" si="256"/>
        <v>0</v>
      </c>
      <c r="Q647" s="14">
        <f t="shared" ca="1" si="257"/>
        <v>2.6312609999999999</v>
      </c>
      <c r="R647" s="20">
        <f t="shared" si="241"/>
        <v>0</v>
      </c>
      <c r="S647" s="14">
        <f t="shared" si="258"/>
        <v>0</v>
      </c>
      <c r="T647" s="4" t="str">
        <f t="shared" si="259"/>
        <v>J=</v>
      </c>
      <c r="U647" s="29">
        <f t="shared" si="260"/>
        <v>45583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44"/>
        <v>45561</v>
      </c>
      <c r="B648" s="90">
        <f t="shared" ca="1" si="245"/>
        <v>1003.165544</v>
      </c>
      <c r="C648" s="14">
        <f t="shared" si="246"/>
        <v>1000</v>
      </c>
      <c r="D648" s="63">
        <f t="shared" si="242"/>
        <v>45558</v>
      </c>
      <c r="E648" s="61">
        <f ca="1">IF(D648&lt;$B$1,VLOOKUP(D648,[1]DI!$A$4:$B$15000,2,FALSE),0)</f>
        <v>0.1065</v>
      </c>
      <c r="F648" s="14">
        <f t="shared" ca="1" si="247"/>
        <v>1.00040168</v>
      </c>
      <c r="G648" s="92">
        <f t="shared" ca="1" si="248"/>
        <v>1.3441679240375499</v>
      </c>
      <c r="H648" s="92">
        <f t="shared" ca="1" si="249"/>
        <v>1.3409810694061699</v>
      </c>
      <c r="I648" s="14">
        <f t="shared" ca="1" si="250"/>
        <v>1.0023765099999999</v>
      </c>
      <c r="J648" s="13">
        <f t="shared" si="243"/>
        <v>3.3599999999999998E-2</v>
      </c>
      <c r="K648" s="29">
        <f t="shared" si="251"/>
        <v>45553</v>
      </c>
      <c r="L648" s="2">
        <f t="shared" si="252"/>
        <v>6</v>
      </c>
      <c r="M648" s="17">
        <f t="shared" si="253"/>
        <v>6</v>
      </c>
      <c r="N648" s="12">
        <f t="shared" si="254"/>
        <v>1.000787163</v>
      </c>
      <c r="O648" s="12">
        <f t="shared" ca="1" si="255"/>
        <v>1.003165544</v>
      </c>
      <c r="P648" s="17">
        <f t="shared" si="256"/>
        <v>0</v>
      </c>
      <c r="Q648" s="14">
        <f t="shared" ca="1" si="257"/>
        <v>3.1655440000000001</v>
      </c>
      <c r="R648" s="20">
        <f t="shared" si="241"/>
        <v>0</v>
      </c>
      <c r="S648" s="14">
        <f t="shared" si="258"/>
        <v>0</v>
      </c>
      <c r="T648" s="4" t="str">
        <f t="shared" si="259"/>
        <v>J=</v>
      </c>
      <c r="U648" s="29">
        <f t="shared" si="260"/>
        <v>45583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44"/>
        <v>45562</v>
      </c>
      <c r="B649" s="90">
        <f t="shared" ca="1" si="245"/>
        <v>1003.70010899</v>
      </c>
      <c r="C649" s="14">
        <f t="shared" si="246"/>
        <v>1000</v>
      </c>
      <c r="D649" s="63">
        <f t="shared" si="242"/>
        <v>45559</v>
      </c>
      <c r="E649" s="61">
        <f ca="1">IF(D649&lt;$B$1,VLOOKUP(D649,[1]DI!$A$4:$B$15000,2,FALSE),0)</f>
        <v>0.1065</v>
      </c>
      <c r="F649" s="14">
        <f t="shared" ca="1" si="247"/>
        <v>1.00040168</v>
      </c>
      <c r="G649" s="92">
        <f t="shared" ca="1" si="248"/>
        <v>1.3447078494092799</v>
      </c>
      <c r="H649" s="92">
        <f t="shared" ca="1" si="249"/>
        <v>1.3409810694061699</v>
      </c>
      <c r="I649" s="14">
        <f t="shared" ca="1" si="250"/>
        <v>1.0027791399999999</v>
      </c>
      <c r="J649" s="13">
        <f t="shared" si="243"/>
        <v>3.3599999999999998E-2</v>
      </c>
      <c r="K649" s="29">
        <f t="shared" si="251"/>
        <v>45553</v>
      </c>
      <c r="L649" s="2">
        <f t="shared" si="252"/>
        <v>7</v>
      </c>
      <c r="M649" s="17">
        <f t="shared" si="253"/>
        <v>7</v>
      </c>
      <c r="N649" s="12">
        <f t="shared" si="254"/>
        <v>1.0009184170000001</v>
      </c>
      <c r="O649" s="12">
        <f t="shared" ca="1" si="255"/>
        <v>1.003700109</v>
      </c>
      <c r="P649" s="17">
        <f t="shared" si="256"/>
        <v>0</v>
      </c>
      <c r="Q649" s="14">
        <f t="shared" ca="1" si="257"/>
        <v>3.7001089899999999</v>
      </c>
      <c r="R649" s="20">
        <f t="shared" si="241"/>
        <v>0</v>
      </c>
      <c r="S649" s="14">
        <f t="shared" si="258"/>
        <v>0</v>
      </c>
      <c r="T649" s="4" t="str">
        <f t="shared" si="259"/>
        <v>J=</v>
      </c>
      <c r="U649" s="29">
        <f t="shared" si="260"/>
        <v>45583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44"/>
        <v>45565</v>
      </c>
      <c r="B650" s="90">
        <f t="shared" ca="1" si="245"/>
        <v>1004.234969</v>
      </c>
      <c r="C650" s="14">
        <f t="shared" si="246"/>
        <v>1000</v>
      </c>
      <c r="D650" s="63">
        <f t="shared" si="242"/>
        <v>45560</v>
      </c>
      <c r="E650" s="61">
        <f ca="1">IF(D650&lt;$B$1,VLOOKUP(D650,[1]DI!$A$4:$B$15000,2,FALSE),0)</f>
        <v>0.1065</v>
      </c>
      <c r="F650" s="14">
        <f t="shared" ca="1" si="247"/>
        <v>1.00040168</v>
      </c>
      <c r="G650" s="92">
        <f t="shared" ca="1" si="248"/>
        <v>1.3452479916582301</v>
      </c>
      <c r="H650" s="92">
        <f t="shared" ca="1" si="249"/>
        <v>1.3409810694061699</v>
      </c>
      <c r="I650" s="14">
        <f t="shared" ca="1" si="250"/>
        <v>1.0031819399999999</v>
      </c>
      <c r="J650" s="13">
        <f t="shared" si="243"/>
        <v>3.3599999999999998E-2</v>
      </c>
      <c r="K650" s="29">
        <f t="shared" si="251"/>
        <v>45553</v>
      </c>
      <c r="L650" s="2">
        <f t="shared" si="252"/>
        <v>8</v>
      </c>
      <c r="M650" s="17">
        <f t="shared" si="253"/>
        <v>8</v>
      </c>
      <c r="N650" s="12">
        <f t="shared" si="254"/>
        <v>1.001049689</v>
      </c>
      <c r="O650" s="12">
        <f t="shared" ca="1" si="255"/>
        <v>1.0042349690000001</v>
      </c>
      <c r="P650" s="17">
        <f t="shared" si="256"/>
        <v>0</v>
      </c>
      <c r="Q650" s="14">
        <f t="shared" ca="1" si="257"/>
        <v>4.2349690000000004</v>
      </c>
      <c r="R650" s="20">
        <f t="shared" si="241"/>
        <v>0</v>
      </c>
      <c r="S650" s="14">
        <f t="shared" si="258"/>
        <v>0</v>
      </c>
      <c r="T650" s="4" t="str">
        <f t="shared" si="259"/>
        <v>J=</v>
      </c>
      <c r="U650" s="29">
        <f t="shared" si="260"/>
        <v>45583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44"/>
        <v>45566</v>
      </c>
      <c r="B651" s="90">
        <f t="shared" ca="1" si="245"/>
        <v>1004.770111</v>
      </c>
      <c r="C651" s="14">
        <f t="shared" si="246"/>
        <v>1000</v>
      </c>
      <c r="D651" s="63">
        <f t="shared" si="242"/>
        <v>45561</v>
      </c>
      <c r="E651" s="61">
        <f ca="1">IF(D651&lt;$B$1,VLOOKUP(D651,[1]DI!$A$4:$B$15000,2,FALSE),0)</f>
        <v>0.1065</v>
      </c>
      <c r="F651" s="14">
        <f t="shared" ca="1" si="247"/>
        <v>1.00040168</v>
      </c>
      <c r="G651" s="92">
        <f t="shared" ca="1" si="248"/>
        <v>1.34578835087152</v>
      </c>
      <c r="H651" s="92">
        <f t="shared" ca="1" si="249"/>
        <v>1.3409810694061699</v>
      </c>
      <c r="I651" s="14">
        <f t="shared" ca="1" si="250"/>
        <v>1.0035848999999999</v>
      </c>
      <c r="J651" s="13">
        <f t="shared" si="243"/>
        <v>3.3599999999999998E-2</v>
      </c>
      <c r="K651" s="29">
        <f t="shared" si="251"/>
        <v>45553</v>
      </c>
      <c r="L651" s="2">
        <f t="shared" si="252"/>
        <v>9</v>
      </c>
      <c r="M651" s="17">
        <f t="shared" si="253"/>
        <v>9</v>
      </c>
      <c r="N651" s="12">
        <f t="shared" si="254"/>
        <v>1.001180977</v>
      </c>
      <c r="O651" s="12">
        <f t="shared" ca="1" si="255"/>
        <v>1.004770111</v>
      </c>
      <c r="P651" s="17">
        <f t="shared" si="256"/>
        <v>0</v>
      </c>
      <c r="Q651" s="14">
        <f t="shared" ca="1" si="257"/>
        <v>4.770111</v>
      </c>
      <c r="R651" s="20">
        <f t="shared" si="241"/>
        <v>0</v>
      </c>
      <c r="S651" s="14">
        <f t="shared" si="258"/>
        <v>0</v>
      </c>
      <c r="T651" s="4" t="str">
        <f t="shared" si="259"/>
        <v>J=</v>
      </c>
      <c r="U651" s="29">
        <f t="shared" si="260"/>
        <v>45583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44"/>
        <v>45567</v>
      </c>
      <c r="B652" s="90">
        <f t="shared" ca="1" si="245"/>
        <v>1005.305536</v>
      </c>
      <c r="C652" s="14">
        <f t="shared" si="246"/>
        <v>1000</v>
      </c>
      <c r="D652" s="63">
        <f t="shared" si="242"/>
        <v>45562</v>
      </c>
      <c r="E652" s="61">
        <f ca="1">IF(D652&lt;$B$1,VLOOKUP(D652,[1]DI!$A$4:$B$15000,2,FALSE),0)</f>
        <v>0.1065</v>
      </c>
      <c r="F652" s="14">
        <f t="shared" ca="1" si="247"/>
        <v>1.00040168</v>
      </c>
      <c r="G652" s="92">
        <f t="shared" ca="1" si="248"/>
        <v>1.3463289271362999</v>
      </c>
      <c r="H652" s="92">
        <f t="shared" ca="1" si="249"/>
        <v>1.3409810694061699</v>
      </c>
      <c r="I652" s="14">
        <f t="shared" ca="1" si="250"/>
        <v>1.00398802</v>
      </c>
      <c r="J652" s="13">
        <f t="shared" si="243"/>
        <v>3.3599999999999998E-2</v>
      </c>
      <c r="K652" s="29">
        <f t="shared" si="251"/>
        <v>45553</v>
      </c>
      <c r="L652" s="2">
        <f t="shared" si="252"/>
        <v>10</v>
      </c>
      <c r="M652" s="17">
        <f t="shared" si="253"/>
        <v>10</v>
      </c>
      <c r="N652" s="12">
        <f t="shared" si="254"/>
        <v>1.0013122830000001</v>
      </c>
      <c r="O652" s="12">
        <f t="shared" ca="1" si="255"/>
        <v>1.0053055360000001</v>
      </c>
      <c r="P652" s="17">
        <f t="shared" si="256"/>
        <v>0</v>
      </c>
      <c r="Q652" s="14">
        <f t="shared" ca="1" si="257"/>
        <v>5.305536</v>
      </c>
      <c r="R652" s="20">
        <f t="shared" ref="R652:R715" si="261">IF($P652&gt;0,VLOOKUP($P652,$X$12:$AD$150,7),0)</f>
        <v>0</v>
      </c>
      <c r="S652" s="14">
        <f t="shared" si="258"/>
        <v>0</v>
      </c>
      <c r="T652" s="4" t="str">
        <f t="shared" si="259"/>
        <v>J=</v>
      </c>
      <c r="U652" s="29">
        <f t="shared" si="260"/>
        <v>45583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44"/>
        <v>45568</v>
      </c>
      <c r="B653" s="90">
        <f t="shared" ca="1" si="245"/>
        <v>1005.841245</v>
      </c>
      <c r="C653" s="14">
        <f t="shared" si="246"/>
        <v>1000</v>
      </c>
      <c r="D653" s="63">
        <f t="shared" ref="D653:D716" si="262">WORKDAY($A653,-3,$X$160:$X$544)</f>
        <v>45565</v>
      </c>
      <c r="E653" s="61">
        <f ca="1">IF(D653&lt;$B$1,VLOOKUP(D653,[1]DI!$A$4:$B$15000,2,FALSE),0)</f>
        <v>0.1065</v>
      </c>
      <c r="F653" s="14">
        <f t="shared" ca="1" si="247"/>
        <v>1.00040168</v>
      </c>
      <c r="G653" s="92">
        <f t="shared" ca="1" si="248"/>
        <v>1.34686972053975</v>
      </c>
      <c r="H653" s="92">
        <f t="shared" ca="1" si="249"/>
        <v>1.3409810694061699</v>
      </c>
      <c r="I653" s="14">
        <f t="shared" ca="1" si="250"/>
        <v>1.0043913</v>
      </c>
      <c r="J653" s="13">
        <f t="shared" ref="J653:J716" si="263">J652</f>
        <v>3.3599999999999998E-2</v>
      </c>
      <c r="K653" s="29">
        <f t="shared" si="251"/>
        <v>45553</v>
      </c>
      <c r="L653" s="2">
        <f t="shared" si="252"/>
        <v>11</v>
      </c>
      <c r="M653" s="17">
        <f t="shared" si="253"/>
        <v>11</v>
      </c>
      <c r="N653" s="12">
        <f t="shared" si="254"/>
        <v>1.001443606</v>
      </c>
      <c r="O653" s="12">
        <f t="shared" ca="1" si="255"/>
        <v>1.0058412450000001</v>
      </c>
      <c r="P653" s="17">
        <f t="shared" si="256"/>
        <v>0</v>
      </c>
      <c r="Q653" s="14">
        <f t="shared" ca="1" si="257"/>
        <v>5.8412449999999998</v>
      </c>
      <c r="R653" s="20">
        <f t="shared" si="261"/>
        <v>0</v>
      </c>
      <c r="S653" s="14">
        <f t="shared" si="258"/>
        <v>0</v>
      </c>
      <c r="T653" s="4" t="str">
        <f t="shared" si="259"/>
        <v>J=</v>
      </c>
      <c r="U653" s="29">
        <f t="shared" si="260"/>
        <v>45583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64">WORKDAY($A653,1,$X$166:$X$544)</f>
        <v>45569</v>
      </c>
      <c r="B654" s="90">
        <f t="shared" ca="1" si="245"/>
        <v>1006.37723699</v>
      </c>
      <c r="C654" s="14">
        <f t="shared" si="246"/>
        <v>1000</v>
      </c>
      <c r="D654" s="63">
        <f t="shared" si="262"/>
        <v>45566</v>
      </c>
      <c r="E654" s="61">
        <f ca="1">IF(D654&lt;$B$1,VLOOKUP(D654,[1]DI!$A$4:$B$15000,2,FALSE),0)</f>
        <v>0.1065</v>
      </c>
      <c r="F654" s="14">
        <f t="shared" ca="1" si="247"/>
        <v>1.00040168</v>
      </c>
      <c r="G654" s="92">
        <f t="shared" ca="1" si="248"/>
        <v>1.3474107311690999</v>
      </c>
      <c r="H654" s="92">
        <f t="shared" ca="1" si="249"/>
        <v>1.3409810694061699</v>
      </c>
      <c r="I654" s="14">
        <f t="shared" ca="1" si="250"/>
        <v>1.0047947399999999</v>
      </c>
      <c r="J654" s="13">
        <f t="shared" si="263"/>
        <v>3.3599999999999998E-2</v>
      </c>
      <c r="K654" s="29">
        <f t="shared" si="251"/>
        <v>45553</v>
      </c>
      <c r="L654" s="2">
        <f t="shared" si="252"/>
        <v>12</v>
      </c>
      <c r="M654" s="17">
        <f t="shared" si="253"/>
        <v>12</v>
      </c>
      <c r="N654" s="12">
        <f t="shared" si="254"/>
        <v>1.0015749460000001</v>
      </c>
      <c r="O654" s="12">
        <f t="shared" ca="1" si="255"/>
        <v>1.0063772369999999</v>
      </c>
      <c r="P654" s="17">
        <f t="shared" si="256"/>
        <v>0</v>
      </c>
      <c r="Q654" s="14">
        <f t="shared" ca="1" si="257"/>
        <v>6.3772369900000001</v>
      </c>
      <c r="R654" s="20">
        <f t="shared" si="261"/>
        <v>0</v>
      </c>
      <c r="S654" s="14">
        <f t="shared" si="258"/>
        <v>0</v>
      </c>
      <c r="T654" s="4" t="str">
        <f t="shared" si="259"/>
        <v>J=</v>
      </c>
      <c r="U654" s="29">
        <f t="shared" si="260"/>
        <v>45583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64"/>
        <v>45572</v>
      </c>
      <c r="B655" s="90">
        <f t="shared" ca="1" si="245"/>
        <v>1006.9135240000001</v>
      </c>
      <c r="C655" s="14">
        <f t="shared" si="246"/>
        <v>1000</v>
      </c>
      <c r="D655" s="63">
        <f t="shared" si="262"/>
        <v>45567</v>
      </c>
      <c r="E655" s="61">
        <f ca="1">IF(D655&lt;$B$1,VLOOKUP(D655,[1]DI!$A$4:$B$15000,2,FALSE),0)</f>
        <v>0.1065</v>
      </c>
      <c r="F655" s="14">
        <f t="shared" ca="1" si="247"/>
        <v>1.00040168</v>
      </c>
      <c r="G655" s="92">
        <f t="shared" ca="1" si="248"/>
        <v>1.3479519591116</v>
      </c>
      <c r="H655" s="92">
        <f t="shared" ca="1" si="249"/>
        <v>1.3409810694061699</v>
      </c>
      <c r="I655" s="14">
        <f t="shared" ca="1" si="250"/>
        <v>1.0051983499999999</v>
      </c>
      <c r="J655" s="13">
        <f t="shared" si="263"/>
        <v>3.3599999999999998E-2</v>
      </c>
      <c r="K655" s="29">
        <f t="shared" si="251"/>
        <v>45553</v>
      </c>
      <c r="L655" s="2">
        <f t="shared" si="252"/>
        <v>13</v>
      </c>
      <c r="M655" s="17">
        <f t="shared" si="253"/>
        <v>13</v>
      </c>
      <c r="N655" s="12">
        <f t="shared" si="254"/>
        <v>1.001706304</v>
      </c>
      <c r="O655" s="12">
        <f t="shared" ca="1" si="255"/>
        <v>1.006913524</v>
      </c>
      <c r="P655" s="17">
        <f t="shared" si="256"/>
        <v>0</v>
      </c>
      <c r="Q655" s="14">
        <f t="shared" ca="1" si="257"/>
        <v>6.9135239999999998</v>
      </c>
      <c r="R655" s="20">
        <f t="shared" si="261"/>
        <v>0</v>
      </c>
      <c r="S655" s="14">
        <f t="shared" si="258"/>
        <v>0</v>
      </c>
      <c r="T655" s="4" t="str">
        <f t="shared" si="259"/>
        <v>J=</v>
      </c>
      <c r="U655" s="29">
        <f t="shared" si="260"/>
        <v>45583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64"/>
        <v>45573</v>
      </c>
      <c r="B656" s="90">
        <f t="shared" ca="1" si="245"/>
        <v>1007.450093</v>
      </c>
      <c r="C656" s="14">
        <f t="shared" si="246"/>
        <v>1000</v>
      </c>
      <c r="D656" s="63">
        <f t="shared" si="262"/>
        <v>45568</v>
      </c>
      <c r="E656" s="61">
        <f ca="1">IF(D656&lt;$B$1,VLOOKUP(D656,[1]DI!$A$4:$B$15000,2,FALSE),0)</f>
        <v>0.1065</v>
      </c>
      <c r="F656" s="14">
        <f t="shared" ca="1" si="247"/>
        <v>1.00040168</v>
      </c>
      <c r="G656" s="92">
        <f t="shared" ca="1" si="248"/>
        <v>1.34849340445454</v>
      </c>
      <c r="H656" s="92">
        <f t="shared" ca="1" si="249"/>
        <v>1.3409810694061699</v>
      </c>
      <c r="I656" s="14">
        <f t="shared" ca="1" si="250"/>
        <v>1.00560212</v>
      </c>
      <c r="J656" s="13">
        <f t="shared" si="263"/>
        <v>3.3599999999999998E-2</v>
      </c>
      <c r="K656" s="29">
        <f t="shared" si="251"/>
        <v>45553</v>
      </c>
      <c r="L656" s="2">
        <f t="shared" si="252"/>
        <v>14</v>
      </c>
      <c r="M656" s="17">
        <f t="shared" si="253"/>
        <v>14</v>
      </c>
      <c r="N656" s="12">
        <f t="shared" si="254"/>
        <v>1.001837678</v>
      </c>
      <c r="O656" s="12">
        <f t="shared" ca="1" si="255"/>
        <v>1.0074500930000001</v>
      </c>
      <c r="P656" s="17">
        <f t="shared" si="256"/>
        <v>0</v>
      </c>
      <c r="Q656" s="14">
        <f t="shared" ca="1" si="257"/>
        <v>7.4500929999999999</v>
      </c>
      <c r="R656" s="20">
        <f t="shared" si="261"/>
        <v>0</v>
      </c>
      <c r="S656" s="14">
        <f t="shared" si="258"/>
        <v>0</v>
      </c>
      <c r="T656" s="4" t="str">
        <f t="shared" si="259"/>
        <v>J=</v>
      </c>
      <c r="U656" s="29">
        <f t="shared" si="260"/>
        <v>45583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64"/>
        <v>45574</v>
      </c>
      <c r="B657" s="90">
        <f t="shared" ca="1" si="245"/>
        <v>1007.98694599</v>
      </c>
      <c r="C657" s="14">
        <f t="shared" si="246"/>
        <v>1000</v>
      </c>
      <c r="D657" s="63">
        <f t="shared" si="262"/>
        <v>45569</v>
      </c>
      <c r="E657" s="61">
        <f ca="1">IF(D657&lt;$B$1,VLOOKUP(D657,[1]DI!$A$4:$B$15000,2,FALSE),0)</f>
        <v>0.1065</v>
      </c>
      <c r="F657" s="14">
        <f t="shared" ca="1" si="247"/>
        <v>1.00040168</v>
      </c>
      <c r="G657" s="92">
        <f t="shared" ca="1" si="248"/>
        <v>1.34903506728524</v>
      </c>
      <c r="H657" s="92">
        <f t="shared" ca="1" si="249"/>
        <v>1.3409810694061699</v>
      </c>
      <c r="I657" s="14">
        <f t="shared" ca="1" si="250"/>
        <v>1.0060060500000001</v>
      </c>
      <c r="J657" s="13">
        <f t="shared" si="263"/>
        <v>3.3599999999999998E-2</v>
      </c>
      <c r="K657" s="29">
        <f t="shared" si="251"/>
        <v>45553</v>
      </c>
      <c r="L657" s="2">
        <f t="shared" si="252"/>
        <v>15</v>
      </c>
      <c r="M657" s="17">
        <f t="shared" si="253"/>
        <v>15</v>
      </c>
      <c r="N657" s="12">
        <f t="shared" si="254"/>
        <v>1.0019690699999999</v>
      </c>
      <c r="O657" s="12">
        <f t="shared" ca="1" si="255"/>
        <v>1.0079869459999999</v>
      </c>
      <c r="P657" s="17">
        <f t="shared" si="256"/>
        <v>0</v>
      </c>
      <c r="Q657" s="14">
        <f t="shared" ca="1" si="257"/>
        <v>7.9869459899999997</v>
      </c>
      <c r="R657" s="20">
        <f t="shared" si="261"/>
        <v>0</v>
      </c>
      <c r="S657" s="14">
        <f t="shared" si="258"/>
        <v>0</v>
      </c>
      <c r="T657" s="4" t="str">
        <f t="shared" si="259"/>
        <v>J=</v>
      </c>
      <c r="U657" s="29">
        <f t="shared" si="260"/>
        <v>45583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64"/>
        <v>45575</v>
      </c>
      <c r="B658" s="90">
        <f t="shared" ca="1" si="245"/>
        <v>1008.52408299</v>
      </c>
      <c r="C658" s="14">
        <f t="shared" si="246"/>
        <v>1000</v>
      </c>
      <c r="D658" s="63">
        <f t="shared" si="262"/>
        <v>45572</v>
      </c>
      <c r="E658" s="61">
        <f ca="1">IF(D658&lt;$B$1,VLOOKUP(D658,[1]DI!$A$4:$B$15000,2,FALSE),0)</f>
        <v>0.1065</v>
      </c>
      <c r="F658" s="14">
        <f t="shared" ca="1" si="247"/>
        <v>1.00040168</v>
      </c>
      <c r="G658" s="92">
        <f t="shared" ca="1" si="248"/>
        <v>1.34957694769107</v>
      </c>
      <c r="H658" s="92">
        <f t="shared" ca="1" si="249"/>
        <v>1.3409810694061699</v>
      </c>
      <c r="I658" s="14">
        <f t="shared" ca="1" si="250"/>
        <v>1.0064101400000001</v>
      </c>
      <c r="J658" s="13">
        <f t="shared" si="263"/>
        <v>3.3599999999999998E-2</v>
      </c>
      <c r="K658" s="29">
        <f t="shared" si="251"/>
        <v>45553</v>
      </c>
      <c r="L658" s="2">
        <f t="shared" si="252"/>
        <v>16</v>
      </c>
      <c r="M658" s="17">
        <f t="shared" si="253"/>
        <v>16</v>
      </c>
      <c r="N658" s="12">
        <f t="shared" si="254"/>
        <v>1.0021004790000001</v>
      </c>
      <c r="O658" s="12">
        <f t="shared" ca="1" si="255"/>
        <v>1.008524083</v>
      </c>
      <c r="P658" s="17">
        <f t="shared" si="256"/>
        <v>0</v>
      </c>
      <c r="Q658" s="14">
        <f t="shared" ca="1" si="257"/>
        <v>8.5240829900000001</v>
      </c>
      <c r="R658" s="20">
        <f t="shared" si="261"/>
        <v>0</v>
      </c>
      <c r="S658" s="14">
        <f t="shared" si="258"/>
        <v>0</v>
      </c>
      <c r="T658" s="4" t="str">
        <f t="shared" si="259"/>
        <v>J=</v>
      </c>
      <c r="U658" s="29">
        <f t="shared" si="260"/>
        <v>45583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64"/>
        <v>45576</v>
      </c>
      <c r="B659" s="90">
        <f t="shared" ca="1" si="245"/>
        <v>1009.06151499</v>
      </c>
      <c r="C659" s="14">
        <f t="shared" si="246"/>
        <v>1000</v>
      </c>
      <c r="D659" s="63">
        <f t="shared" si="262"/>
        <v>45573</v>
      </c>
      <c r="E659" s="61">
        <f ca="1">IF(D659&lt;$B$1,VLOOKUP(D659,[1]DI!$A$4:$B$15000,2,FALSE),0)</f>
        <v>0.1065</v>
      </c>
      <c r="F659" s="14">
        <f t="shared" ca="1" si="247"/>
        <v>1.00040168</v>
      </c>
      <c r="G659" s="92">
        <f t="shared" ca="1" si="248"/>
        <v>1.3501190457594201</v>
      </c>
      <c r="H659" s="92">
        <f t="shared" ca="1" si="249"/>
        <v>1.3409810694061699</v>
      </c>
      <c r="I659" s="14">
        <f t="shared" ca="1" si="250"/>
        <v>1.0068144000000001</v>
      </c>
      <c r="J659" s="13">
        <f t="shared" si="263"/>
        <v>3.3599999999999998E-2</v>
      </c>
      <c r="K659" s="29">
        <f t="shared" si="251"/>
        <v>45553</v>
      </c>
      <c r="L659" s="2">
        <f t="shared" si="252"/>
        <v>17</v>
      </c>
      <c r="M659" s="17">
        <f t="shared" si="253"/>
        <v>17</v>
      </c>
      <c r="N659" s="12">
        <f t="shared" si="254"/>
        <v>1.002231906</v>
      </c>
      <c r="O659" s="12">
        <f t="shared" ca="1" si="255"/>
        <v>1.009061515</v>
      </c>
      <c r="P659" s="17">
        <f t="shared" si="256"/>
        <v>0</v>
      </c>
      <c r="Q659" s="14">
        <f t="shared" ca="1" si="257"/>
        <v>9.0615149899999992</v>
      </c>
      <c r="R659" s="20">
        <f t="shared" si="261"/>
        <v>0</v>
      </c>
      <c r="S659" s="14">
        <f t="shared" si="258"/>
        <v>0</v>
      </c>
      <c r="T659" s="4" t="str">
        <f t="shared" si="259"/>
        <v>J=</v>
      </c>
      <c r="U659" s="29">
        <f t="shared" si="260"/>
        <v>45583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64"/>
        <v>45579</v>
      </c>
      <c r="B660" s="90">
        <f t="shared" ca="1" si="245"/>
        <v>1009.5992199900001</v>
      </c>
      <c r="C660" s="14">
        <f t="shared" si="246"/>
        <v>1000</v>
      </c>
      <c r="D660" s="63">
        <f t="shared" si="262"/>
        <v>45574</v>
      </c>
      <c r="E660" s="61">
        <f ca="1">IF(D660&lt;$B$1,VLOOKUP(D660,[1]DI!$A$4:$B$15000,2,FALSE),0)</f>
        <v>0.1065</v>
      </c>
      <c r="F660" s="14">
        <f t="shared" ca="1" si="247"/>
        <v>1.00040168</v>
      </c>
      <c r="G660" s="92">
        <f t="shared" ca="1" si="248"/>
        <v>1.3506613615777201</v>
      </c>
      <c r="H660" s="92">
        <f t="shared" ca="1" si="249"/>
        <v>1.3409810694061699</v>
      </c>
      <c r="I660" s="14">
        <f t="shared" ca="1" si="250"/>
        <v>1.0072188099999999</v>
      </c>
      <c r="J660" s="13">
        <f t="shared" si="263"/>
        <v>3.3599999999999998E-2</v>
      </c>
      <c r="K660" s="29">
        <f t="shared" si="251"/>
        <v>45553</v>
      </c>
      <c r="L660" s="2">
        <f t="shared" si="252"/>
        <v>18</v>
      </c>
      <c r="M660" s="17">
        <f t="shared" si="253"/>
        <v>18</v>
      </c>
      <c r="N660" s="12">
        <f t="shared" si="254"/>
        <v>1.0023633489999999</v>
      </c>
      <c r="O660" s="12">
        <f t="shared" ca="1" si="255"/>
        <v>1.0095992199999999</v>
      </c>
      <c r="P660" s="17">
        <f t="shared" si="256"/>
        <v>0</v>
      </c>
      <c r="Q660" s="14">
        <f t="shared" ca="1" si="257"/>
        <v>9.5992199899999999</v>
      </c>
      <c r="R660" s="20">
        <f t="shared" si="261"/>
        <v>0</v>
      </c>
      <c r="S660" s="14">
        <f t="shared" si="258"/>
        <v>0</v>
      </c>
      <c r="T660" s="4" t="str">
        <f t="shared" si="259"/>
        <v>J=</v>
      </c>
      <c r="U660" s="29">
        <f t="shared" si="260"/>
        <v>45583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64"/>
        <v>45580</v>
      </c>
      <c r="B661" s="90">
        <f t="shared" ca="1" si="245"/>
        <v>1010.137219</v>
      </c>
      <c r="C661" s="14">
        <f t="shared" si="246"/>
        <v>1000</v>
      </c>
      <c r="D661" s="63">
        <f t="shared" si="262"/>
        <v>45575</v>
      </c>
      <c r="E661" s="61">
        <f ca="1">IF(D661&lt;$B$1,VLOOKUP(D661,[1]DI!$A$4:$B$15000,2,FALSE),0)</f>
        <v>0.1065</v>
      </c>
      <c r="F661" s="14">
        <f t="shared" ca="1" si="247"/>
        <v>1.00040168</v>
      </c>
      <c r="G661" s="92">
        <f t="shared" ca="1" si="248"/>
        <v>1.35120389523344</v>
      </c>
      <c r="H661" s="92">
        <f t="shared" ca="1" si="249"/>
        <v>1.3409810694061699</v>
      </c>
      <c r="I661" s="14">
        <f t="shared" ca="1" si="250"/>
        <v>1.00762339</v>
      </c>
      <c r="J661" s="13">
        <f t="shared" si="263"/>
        <v>3.3599999999999998E-2</v>
      </c>
      <c r="K661" s="29">
        <f t="shared" si="251"/>
        <v>45553</v>
      </c>
      <c r="L661" s="2">
        <f t="shared" si="252"/>
        <v>19</v>
      </c>
      <c r="M661" s="17">
        <f t="shared" si="253"/>
        <v>19</v>
      </c>
      <c r="N661" s="12">
        <f t="shared" si="254"/>
        <v>1.00249481</v>
      </c>
      <c r="O661" s="12">
        <f t="shared" ca="1" si="255"/>
        <v>1.010137219</v>
      </c>
      <c r="P661" s="17">
        <f t="shared" si="256"/>
        <v>0</v>
      </c>
      <c r="Q661" s="14">
        <f t="shared" ca="1" si="257"/>
        <v>10.137219</v>
      </c>
      <c r="R661" s="20">
        <f t="shared" si="261"/>
        <v>0</v>
      </c>
      <c r="S661" s="14">
        <f t="shared" si="258"/>
        <v>0</v>
      </c>
      <c r="T661" s="4" t="str">
        <f t="shared" si="259"/>
        <v>J=</v>
      </c>
      <c r="U661" s="29">
        <f t="shared" si="260"/>
        <v>45583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64"/>
        <v>45581</v>
      </c>
      <c r="B662" s="90">
        <f t="shared" ca="1" si="245"/>
        <v>1010.67551199</v>
      </c>
      <c r="C662" s="14">
        <f t="shared" si="246"/>
        <v>1000</v>
      </c>
      <c r="D662" s="63">
        <f t="shared" si="262"/>
        <v>45576</v>
      </c>
      <c r="E662" s="61">
        <f ca="1">IF(D662&lt;$B$1,VLOOKUP(D662,[1]DI!$A$4:$B$15000,2,FALSE),0)</f>
        <v>0.1065</v>
      </c>
      <c r="F662" s="14">
        <f t="shared" ca="1" si="247"/>
        <v>1.00040168</v>
      </c>
      <c r="G662" s="92">
        <f t="shared" ca="1" si="248"/>
        <v>1.35174664681408</v>
      </c>
      <c r="H662" s="92">
        <f t="shared" ca="1" si="249"/>
        <v>1.3409810694061699</v>
      </c>
      <c r="I662" s="14">
        <f t="shared" ca="1" si="250"/>
        <v>1.00802814</v>
      </c>
      <c r="J662" s="13">
        <f t="shared" si="263"/>
        <v>3.3599999999999998E-2</v>
      </c>
      <c r="K662" s="29">
        <f t="shared" si="251"/>
        <v>45553</v>
      </c>
      <c r="L662" s="2">
        <f t="shared" si="252"/>
        <v>20</v>
      </c>
      <c r="M662" s="17">
        <f t="shared" si="253"/>
        <v>20</v>
      </c>
      <c r="N662" s="12">
        <f t="shared" si="254"/>
        <v>1.0026262880000001</v>
      </c>
      <c r="O662" s="12">
        <f t="shared" ca="1" si="255"/>
        <v>1.0106755119999999</v>
      </c>
      <c r="P662" s="17">
        <f t="shared" si="256"/>
        <v>0</v>
      </c>
      <c r="Q662" s="14">
        <f t="shared" ca="1" si="257"/>
        <v>10.67551199</v>
      </c>
      <c r="R662" s="20">
        <f t="shared" si="261"/>
        <v>0</v>
      </c>
      <c r="S662" s="14">
        <f t="shared" si="258"/>
        <v>0</v>
      </c>
      <c r="T662" s="4" t="str">
        <f t="shared" si="259"/>
        <v>J=</v>
      </c>
      <c r="U662" s="29">
        <f t="shared" si="260"/>
        <v>45583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64"/>
        <v>45582</v>
      </c>
      <c r="B663" s="90">
        <f t="shared" ca="1" si="245"/>
        <v>1011.214081</v>
      </c>
      <c r="C663" s="14">
        <f t="shared" si="246"/>
        <v>1000</v>
      </c>
      <c r="D663" s="63">
        <f t="shared" si="262"/>
        <v>45579</v>
      </c>
      <c r="E663" s="61">
        <f ca="1">IF(D663&lt;$B$1,VLOOKUP(D663,[1]DI!$A$4:$B$15000,2,FALSE),0)</f>
        <v>0.1065</v>
      </c>
      <c r="F663" s="14">
        <f t="shared" ca="1" si="247"/>
        <v>1.00040168</v>
      </c>
      <c r="G663" s="92">
        <f t="shared" ca="1" si="248"/>
        <v>1.35228961640717</v>
      </c>
      <c r="H663" s="92">
        <f t="shared" ca="1" si="249"/>
        <v>1.3409810694061699</v>
      </c>
      <c r="I663" s="14">
        <f t="shared" ca="1" si="250"/>
        <v>1.0084330399999999</v>
      </c>
      <c r="J663" s="13">
        <f t="shared" si="263"/>
        <v>3.3599999999999998E-2</v>
      </c>
      <c r="K663" s="29">
        <f t="shared" si="251"/>
        <v>45553</v>
      </c>
      <c r="L663" s="2">
        <f t="shared" si="252"/>
        <v>21</v>
      </c>
      <c r="M663" s="17">
        <f t="shared" si="253"/>
        <v>21</v>
      </c>
      <c r="N663" s="12">
        <f t="shared" si="254"/>
        <v>1.0027577839999999</v>
      </c>
      <c r="O663" s="12">
        <f t="shared" ca="1" si="255"/>
        <v>1.0112140810000001</v>
      </c>
      <c r="P663" s="17">
        <f t="shared" si="256"/>
        <v>0</v>
      </c>
      <c r="Q663" s="14">
        <f t="shared" ca="1" si="257"/>
        <v>11.214081</v>
      </c>
      <c r="R663" s="20">
        <f t="shared" si="261"/>
        <v>0</v>
      </c>
      <c r="S663" s="14">
        <f t="shared" si="258"/>
        <v>0</v>
      </c>
      <c r="T663" s="4" t="str">
        <f t="shared" si="259"/>
        <v>J=</v>
      </c>
      <c r="U663" s="29">
        <f t="shared" si="260"/>
        <v>45583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64"/>
        <v>45583</v>
      </c>
      <c r="B664" s="90">
        <f t="shared" ca="1" si="245"/>
        <v>1011.752942</v>
      </c>
      <c r="C664" s="14">
        <f t="shared" si="246"/>
        <v>1000</v>
      </c>
      <c r="D664" s="63">
        <f t="shared" si="262"/>
        <v>45580</v>
      </c>
      <c r="E664" s="61">
        <f ca="1">IF(D664&lt;$B$1,VLOOKUP(D664,[1]DI!$A$4:$B$15000,2,FALSE),0)</f>
        <v>0.1065</v>
      </c>
      <c r="F664" s="14">
        <f t="shared" ca="1" si="247"/>
        <v>1.00040168</v>
      </c>
      <c r="G664" s="92">
        <f t="shared" ca="1" si="248"/>
        <v>1.3528328041002899</v>
      </c>
      <c r="H664" s="92">
        <f t="shared" ca="1" si="249"/>
        <v>1.3409810694061699</v>
      </c>
      <c r="I664" s="14">
        <f t="shared" ca="1" si="250"/>
        <v>1.0088381099999999</v>
      </c>
      <c r="J664" s="13">
        <f t="shared" si="263"/>
        <v>3.3599999999999998E-2</v>
      </c>
      <c r="K664" s="29">
        <f t="shared" si="251"/>
        <v>45553</v>
      </c>
      <c r="L664" s="2">
        <f t="shared" si="252"/>
        <v>22</v>
      </c>
      <c r="M664" s="17">
        <f t="shared" si="253"/>
        <v>22</v>
      </c>
      <c r="N664" s="12">
        <f t="shared" si="254"/>
        <v>1.002889296</v>
      </c>
      <c r="O664" s="12">
        <f t="shared" ca="1" si="255"/>
        <v>1.011752942</v>
      </c>
      <c r="P664" s="17">
        <f t="shared" si="256"/>
        <v>31</v>
      </c>
      <c r="Q664" s="14">
        <f t="shared" ca="1" si="257"/>
        <v>11.752942000000001</v>
      </c>
      <c r="R664" s="20">
        <f t="shared" si="261"/>
        <v>0</v>
      </c>
      <c r="S664" s="14">
        <f t="shared" si="258"/>
        <v>0</v>
      </c>
      <c r="T664" s="4" t="str">
        <f t="shared" si="259"/>
        <v>J=</v>
      </c>
      <c r="U664" s="29">
        <f t="shared" si="260"/>
        <v>45583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64"/>
        <v>45586</v>
      </c>
      <c r="B665" s="90">
        <f t="shared" ca="1" si="245"/>
        <v>1000.532884</v>
      </c>
      <c r="C665" s="14">
        <f t="shared" si="246"/>
        <v>1000</v>
      </c>
      <c r="D665" s="63">
        <f t="shared" si="262"/>
        <v>45581</v>
      </c>
      <c r="E665" s="61">
        <f ca="1">IF(D665&lt;$B$1,VLOOKUP(D665,[1]DI!$A$4:$B$15000,2,FALSE),0)</f>
        <v>0.1065</v>
      </c>
      <c r="F665" s="14">
        <f t="shared" ca="1" si="247"/>
        <v>1.00040168</v>
      </c>
      <c r="G665" s="92">
        <f t="shared" ca="1" si="248"/>
        <v>1.35337620998104</v>
      </c>
      <c r="H665" s="92">
        <f t="shared" ca="1" si="249"/>
        <v>1.3528328041002899</v>
      </c>
      <c r="I665" s="14">
        <f t="shared" ca="1" si="250"/>
        <v>1.00040168</v>
      </c>
      <c r="J665" s="13">
        <f t="shared" si="263"/>
        <v>3.3599999999999998E-2</v>
      </c>
      <c r="K665" s="29">
        <f t="shared" si="251"/>
        <v>45583</v>
      </c>
      <c r="L665" s="2">
        <f t="shared" si="252"/>
        <v>1</v>
      </c>
      <c r="M665" s="17">
        <f t="shared" si="253"/>
        <v>1</v>
      </c>
      <c r="N665" s="12">
        <f t="shared" si="254"/>
        <v>1.0001311509999999</v>
      </c>
      <c r="O665" s="12">
        <f t="shared" ca="1" si="255"/>
        <v>1.0005328840000001</v>
      </c>
      <c r="P665" s="17">
        <f t="shared" si="256"/>
        <v>0</v>
      </c>
      <c r="Q665" s="14">
        <f t="shared" ca="1" si="257"/>
        <v>0.53288400000000002</v>
      </c>
      <c r="R665" s="20">
        <f t="shared" si="261"/>
        <v>0</v>
      </c>
      <c r="S665" s="14">
        <f t="shared" si="258"/>
        <v>0</v>
      </c>
      <c r="T665" s="4" t="str">
        <f t="shared" si="259"/>
        <v>J=</v>
      </c>
      <c r="U665" s="29">
        <f t="shared" si="260"/>
        <v>45614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64"/>
        <v>45587</v>
      </c>
      <c r="B666" s="90">
        <f t="shared" ca="1" si="245"/>
        <v>1001.06604999</v>
      </c>
      <c r="C666" s="14">
        <f t="shared" si="246"/>
        <v>1000</v>
      </c>
      <c r="D666" s="63">
        <f t="shared" si="262"/>
        <v>45582</v>
      </c>
      <c r="E666" s="61">
        <f ca="1">IF(D666&lt;$B$1,VLOOKUP(D666,[1]DI!$A$4:$B$15000,2,FALSE),0)</f>
        <v>0.1065</v>
      </c>
      <c r="F666" s="14">
        <f t="shared" ca="1" si="247"/>
        <v>1.00040168</v>
      </c>
      <c r="G666" s="92">
        <f t="shared" ca="1" si="248"/>
        <v>1.35391983413707</v>
      </c>
      <c r="H666" s="92">
        <f t="shared" ca="1" si="249"/>
        <v>1.3528328041002899</v>
      </c>
      <c r="I666" s="14">
        <f t="shared" ca="1" si="250"/>
        <v>1.0008035200000001</v>
      </c>
      <c r="J666" s="13">
        <f t="shared" si="263"/>
        <v>3.3599999999999998E-2</v>
      </c>
      <c r="K666" s="29">
        <f t="shared" si="251"/>
        <v>45583</v>
      </c>
      <c r="L666" s="2">
        <f t="shared" si="252"/>
        <v>2</v>
      </c>
      <c r="M666" s="17">
        <f t="shared" si="253"/>
        <v>2</v>
      </c>
      <c r="N666" s="12">
        <f t="shared" si="254"/>
        <v>1.000262319</v>
      </c>
      <c r="O666" s="12">
        <f t="shared" ca="1" si="255"/>
        <v>1.0010660499999999</v>
      </c>
      <c r="P666" s="17">
        <f t="shared" si="256"/>
        <v>0</v>
      </c>
      <c r="Q666" s="14">
        <f t="shared" ca="1" si="257"/>
        <v>1.06604999</v>
      </c>
      <c r="R666" s="20">
        <f t="shared" si="261"/>
        <v>0</v>
      </c>
      <c r="S666" s="14">
        <f t="shared" si="258"/>
        <v>0</v>
      </c>
      <c r="T666" s="4" t="str">
        <f t="shared" si="259"/>
        <v>J=</v>
      </c>
      <c r="U666" s="29">
        <f t="shared" si="260"/>
        <v>45614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64"/>
        <v>45588</v>
      </c>
      <c r="B667" s="90">
        <f t="shared" ca="1" si="245"/>
        <v>1001.599498</v>
      </c>
      <c r="C667" s="14">
        <f t="shared" si="246"/>
        <v>1000</v>
      </c>
      <c r="D667" s="63">
        <f t="shared" si="262"/>
        <v>45583</v>
      </c>
      <c r="E667" s="61">
        <f ca="1">IF(D667&lt;$B$1,VLOOKUP(D667,[1]DI!$A$4:$B$15000,2,FALSE),0)</f>
        <v>0.1065</v>
      </c>
      <c r="F667" s="14">
        <f t="shared" ca="1" si="247"/>
        <v>1.00040168</v>
      </c>
      <c r="G667" s="92">
        <f t="shared" ca="1" si="248"/>
        <v>1.3544636766560501</v>
      </c>
      <c r="H667" s="92">
        <f t="shared" ca="1" si="249"/>
        <v>1.3528328041002899</v>
      </c>
      <c r="I667" s="14">
        <f t="shared" ca="1" si="250"/>
        <v>1.0012055200000001</v>
      </c>
      <c r="J667" s="13">
        <f t="shared" si="263"/>
        <v>3.3599999999999998E-2</v>
      </c>
      <c r="K667" s="29">
        <f t="shared" si="251"/>
        <v>45583</v>
      </c>
      <c r="L667" s="2">
        <f t="shared" si="252"/>
        <v>3</v>
      </c>
      <c r="M667" s="17">
        <f t="shared" si="253"/>
        <v>3</v>
      </c>
      <c r="N667" s="12">
        <f t="shared" si="254"/>
        <v>1.000393504</v>
      </c>
      <c r="O667" s="12">
        <f t="shared" ca="1" si="255"/>
        <v>1.001599498</v>
      </c>
      <c r="P667" s="17">
        <f t="shared" si="256"/>
        <v>0</v>
      </c>
      <c r="Q667" s="14">
        <f t="shared" ca="1" si="257"/>
        <v>1.5994980000000001</v>
      </c>
      <c r="R667" s="20">
        <f t="shared" si="261"/>
        <v>0</v>
      </c>
      <c r="S667" s="14">
        <f t="shared" si="258"/>
        <v>0</v>
      </c>
      <c r="T667" s="4" t="str">
        <f t="shared" si="259"/>
        <v>J=</v>
      </c>
      <c r="U667" s="29">
        <f t="shared" si="260"/>
        <v>45614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64"/>
        <v>45589</v>
      </c>
      <c r="B668" s="90">
        <f t="shared" ca="1" si="245"/>
        <v>1002.13324099</v>
      </c>
      <c r="C668" s="14">
        <f t="shared" si="246"/>
        <v>1000</v>
      </c>
      <c r="D668" s="63">
        <f t="shared" si="262"/>
        <v>45586</v>
      </c>
      <c r="E668" s="61">
        <f ca="1">IF(D668&lt;$B$1,VLOOKUP(D668,[1]DI!$A$4:$B$15000,2,FALSE),0)</f>
        <v>0.1065</v>
      </c>
      <c r="F668" s="14">
        <f t="shared" ca="1" si="247"/>
        <v>1.00040168</v>
      </c>
      <c r="G668" s="92">
        <f t="shared" ca="1" si="248"/>
        <v>1.3550077376256899</v>
      </c>
      <c r="H668" s="92">
        <f t="shared" ca="1" si="249"/>
        <v>1.3528328041002899</v>
      </c>
      <c r="I668" s="14">
        <f t="shared" ca="1" si="250"/>
        <v>1.0016076899999999</v>
      </c>
      <c r="J668" s="13">
        <f t="shared" si="263"/>
        <v>3.3599999999999998E-2</v>
      </c>
      <c r="K668" s="29">
        <f t="shared" si="251"/>
        <v>45583</v>
      </c>
      <c r="L668" s="2">
        <f t="shared" si="252"/>
        <v>4</v>
      </c>
      <c r="M668" s="17">
        <f t="shared" si="253"/>
        <v>4</v>
      </c>
      <c r="N668" s="12">
        <f t="shared" si="254"/>
        <v>1.0005247070000001</v>
      </c>
      <c r="O668" s="12">
        <f t="shared" ca="1" si="255"/>
        <v>1.0021332409999999</v>
      </c>
      <c r="P668" s="17">
        <f t="shared" si="256"/>
        <v>0</v>
      </c>
      <c r="Q668" s="14">
        <f t="shared" ca="1" si="257"/>
        <v>2.13324099</v>
      </c>
      <c r="R668" s="20">
        <f t="shared" si="261"/>
        <v>0</v>
      </c>
      <c r="S668" s="14">
        <f t="shared" si="258"/>
        <v>0</v>
      </c>
      <c r="T668" s="4" t="str">
        <f t="shared" si="259"/>
        <v>J=</v>
      </c>
      <c r="U668" s="29">
        <f t="shared" si="260"/>
        <v>45614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64"/>
        <v>45590</v>
      </c>
      <c r="B669" s="90">
        <f t="shared" ca="1" si="245"/>
        <v>1002.6672539899999</v>
      </c>
      <c r="C669" s="14">
        <f t="shared" si="246"/>
        <v>1000</v>
      </c>
      <c r="D669" s="63">
        <f t="shared" si="262"/>
        <v>45587</v>
      </c>
      <c r="E669" s="61">
        <f ca="1">IF(D669&lt;$B$1,VLOOKUP(D669,[1]DI!$A$4:$B$15000,2,FALSE),0)</f>
        <v>0.1065</v>
      </c>
      <c r="F669" s="14">
        <f t="shared" ca="1" si="247"/>
        <v>1.00040168</v>
      </c>
      <c r="G669" s="92">
        <f t="shared" ca="1" si="248"/>
        <v>1.3555520171337401</v>
      </c>
      <c r="H669" s="92">
        <f t="shared" ca="1" si="249"/>
        <v>1.3528328041002899</v>
      </c>
      <c r="I669" s="14">
        <f t="shared" ca="1" si="250"/>
        <v>1.00201001</v>
      </c>
      <c r="J669" s="13">
        <f t="shared" si="263"/>
        <v>3.3599999999999998E-2</v>
      </c>
      <c r="K669" s="29">
        <f t="shared" si="251"/>
        <v>45583</v>
      </c>
      <c r="L669" s="2">
        <f t="shared" si="252"/>
        <v>5</v>
      </c>
      <c r="M669" s="17">
        <f t="shared" si="253"/>
        <v>5</v>
      </c>
      <c r="N669" s="12">
        <f t="shared" si="254"/>
        <v>1.0006559260000001</v>
      </c>
      <c r="O669" s="12">
        <f t="shared" ca="1" si="255"/>
        <v>1.0026672539999999</v>
      </c>
      <c r="P669" s="17">
        <f t="shared" si="256"/>
        <v>0</v>
      </c>
      <c r="Q669" s="14">
        <f t="shared" ca="1" si="257"/>
        <v>2.6672539899999999</v>
      </c>
      <c r="R669" s="20">
        <f t="shared" si="261"/>
        <v>0</v>
      </c>
      <c r="S669" s="14">
        <f t="shared" si="258"/>
        <v>0</v>
      </c>
      <c r="T669" s="4" t="str">
        <f t="shared" si="259"/>
        <v>J=</v>
      </c>
      <c r="U669" s="29">
        <f t="shared" si="260"/>
        <v>45614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64"/>
        <v>45593</v>
      </c>
      <c r="B670" s="90">
        <f t="shared" ca="1" si="245"/>
        <v>1003.201562</v>
      </c>
      <c r="C670" s="14">
        <f t="shared" si="246"/>
        <v>1000</v>
      </c>
      <c r="D670" s="63">
        <f t="shared" si="262"/>
        <v>45588</v>
      </c>
      <c r="E670" s="61">
        <f ca="1">IF(D670&lt;$B$1,VLOOKUP(D670,[1]DI!$A$4:$B$15000,2,FALSE),0)</f>
        <v>0.1065</v>
      </c>
      <c r="F670" s="14">
        <f t="shared" ca="1" si="247"/>
        <v>1.00040168</v>
      </c>
      <c r="G670" s="92">
        <f t="shared" ca="1" si="248"/>
        <v>1.35609651526798</v>
      </c>
      <c r="H670" s="92">
        <f t="shared" ca="1" si="249"/>
        <v>1.3528328041002899</v>
      </c>
      <c r="I670" s="14">
        <f t="shared" ca="1" si="250"/>
        <v>1.0024124999999999</v>
      </c>
      <c r="J670" s="13">
        <f t="shared" si="263"/>
        <v>3.3599999999999998E-2</v>
      </c>
      <c r="K670" s="29">
        <f t="shared" si="251"/>
        <v>45583</v>
      </c>
      <c r="L670" s="2">
        <f t="shared" si="252"/>
        <v>6</v>
      </c>
      <c r="M670" s="17">
        <f t="shared" si="253"/>
        <v>6</v>
      </c>
      <c r="N670" s="12">
        <f t="shared" si="254"/>
        <v>1.000787163</v>
      </c>
      <c r="O670" s="12">
        <f t="shared" ca="1" si="255"/>
        <v>1.0032015620000001</v>
      </c>
      <c r="P670" s="17">
        <f t="shared" si="256"/>
        <v>0</v>
      </c>
      <c r="Q670" s="14">
        <f t="shared" ca="1" si="257"/>
        <v>3.201562</v>
      </c>
      <c r="R670" s="20">
        <f t="shared" si="261"/>
        <v>0</v>
      </c>
      <c r="S670" s="14">
        <f t="shared" si="258"/>
        <v>0</v>
      </c>
      <c r="T670" s="4" t="str">
        <f t="shared" si="259"/>
        <v>J=</v>
      </c>
      <c r="U670" s="29">
        <f t="shared" si="260"/>
        <v>45614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64"/>
        <v>45594</v>
      </c>
      <c r="B671" s="90">
        <f t="shared" ca="1" si="245"/>
        <v>1003.7361519999999</v>
      </c>
      <c r="C671" s="14">
        <f t="shared" si="246"/>
        <v>1000</v>
      </c>
      <c r="D671" s="63">
        <f t="shared" si="262"/>
        <v>45589</v>
      </c>
      <c r="E671" s="61">
        <f ca="1">IF(D671&lt;$B$1,VLOOKUP(D671,[1]DI!$A$4:$B$15000,2,FALSE),0)</f>
        <v>0.1065</v>
      </c>
      <c r="F671" s="14">
        <f t="shared" ca="1" si="247"/>
        <v>1.00040168</v>
      </c>
      <c r="G671" s="92">
        <f t="shared" ca="1" si="248"/>
        <v>1.35664123211623</v>
      </c>
      <c r="H671" s="92">
        <f t="shared" ca="1" si="249"/>
        <v>1.3528328041002899</v>
      </c>
      <c r="I671" s="14">
        <f t="shared" ca="1" si="250"/>
        <v>1.00281515</v>
      </c>
      <c r="J671" s="13">
        <f t="shared" si="263"/>
        <v>3.3599999999999998E-2</v>
      </c>
      <c r="K671" s="29">
        <f t="shared" si="251"/>
        <v>45583</v>
      </c>
      <c r="L671" s="2">
        <f t="shared" si="252"/>
        <v>7</v>
      </c>
      <c r="M671" s="17">
        <f t="shared" si="253"/>
        <v>7</v>
      </c>
      <c r="N671" s="12">
        <f t="shared" si="254"/>
        <v>1.0009184170000001</v>
      </c>
      <c r="O671" s="12">
        <f t="shared" ca="1" si="255"/>
        <v>1.0037361520000001</v>
      </c>
      <c r="P671" s="17">
        <f t="shared" si="256"/>
        <v>0</v>
      </c>
      <c r="Q671" s="14">
        <f t="shared" ca="1" si="257"/>
        <v>3.7361520000000001</v>
      </c>
      <c r="R671" s="20">
        <f t="shared" si="261"/>
        <v>0</v>
      </c>
      <c r="S671" s="14">
        <f t="shared" si="258"/>
        <v>0</v>
      </c>
      <c r="T671" s="4" t="str">
        <f t="shared" si="259"/>
        <v>J=</v>
      </c>
      <c r="U671" s="29">
        <f t="shared" si="260"/>
        <v>45614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64"/>
        <v>45595</v>
      </c>
      <c r="B672" s="90">
        <f t="shared" ca="1" si="245"/>
        <v>1004.27102699</v>
      </c>
      <c r="C672" s="14">
        <f t="shared" si="246"/>
        <v>1000</v>
      </c>
      <c r="D672" s="63">
        <f t="shared" si="262"/>
        <v>45590</v>
      </c>
      <c r="E672" s="61">
        <f ca="1">IF(D672&lt;$B$1,VLOOKUP(D672,[1]DI!$A$4:$B$15000,2,FALSE),0)</f>
        <v>0.1065</v>
      </c>
      <c r="F672" s="14">
        <f t="shared" ca="1" si="247"/>
        <v>1.00040168</v>
      </c>
      <c r="G672" s="92">
        <f t="shared" ca="1" si="248"/>
        <v>1.3571861677663499</v>
      </c>
      <c r="H672" s="92">
        <f t="shared" ca="1" si="249"/>
        <v>1.3528328041002899</v>
      </c>
      <c r="I672" s="14">
        <f t="shared" ca="1" si="250"/>
        <v>1.00321796</v>
      </c>
      <c r="J672" s="13">
        <f t="shared" si="263"/>
        <v>3.3599999999999998E-2</v>
      </c>
      <c r="K672" s="29">
        <f t="shared" si="251"/>
        <v>45583</v>
      </c>
      <c r="L672" s="2">
        <f t="shared" si="252"/>
        <v>8</v>
      </c>
      <c r="M672" s="17">
        <f t="shared" si="253"/>
        <v>8</v>
      </c>
      <c r="N672" s="12">
        <f t="shared" si="254"/>
        <v>1.001049689</v>
      </c>
      <c r="O672" s="12">
        <f t="shared" ca="1" si="255"/>
        <v>1.0042710269999999</v>
      </c>
      <c r="P672" s="17">
        <f t="shared" si="256"/>
        <v>0</v>
      </c>
      <c r="Q672" s="14">
        <f t="shared" ca="1" si="257"/>
        <v>4.2710269900000002</v>
      </c>
      <c r="R672" s="20">
        <f t="shared" si="261"/>
        <v>0</v>
      </c>
      <c r="S672" s="14">
        <f t="shared" si="258"/>
        <v>0</v>
      </c>
      <c r="T672" s="4" t="str">
        <f t="shared" si="259"/>
        <v>J=</v>
      </c>
      <c r="U672" s="29">
        <f t="shared" si="260"/>
        <v>45614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64"/>
        <v>45596</v>
      </c>
      <c r="B673" s="90">
        <f t="shared" ca="1" si="245"/>
        <v>1004.80618299</v>
      </c>
      <c r="C673" s="14">
        <f t="shared" si="246"/>
        <v>1000</v>
      </c>
      <c r="D673" s="63">
        <f t="shared" si="262"/>
        <v>45593</v>
      </c>
      <c r="E673" s="61">
        <f ca="1">IF(D673&lt;$B$1,VLOOKUP(D673,[1]DI!$A$4:$B$15000,2,FALSE),0)</f>
        <v>0.1065</v>
      </c>
      <c r="F673" s="14">
        <f t="shared" ca="1" si="247"/>
        <v>1.00040168</v>
      </c>
      <c r="G673" s="92">
        <f t="shared" ca="1" si="248"/>
        <v>1.35773132230622</v>
      </c>
      <c r="H673" s="92">
        <f t="shared" ca="1" si="249"/>
        <v>1.3528328041002899</v>
      </c>
      <c r="I673" s="14">
        <f t="shared" ca="1" si="250"/>
        <v>1.0036209300000001</v>
      </c>
      <c r="J673" s="13">
        <f t="shared" si="263"/>
        <v>3.3599999999999998E-2</v>
      </c>
      <c r="K673" s="29">
        <f t="shared" si="251"/>
        <v>45583</v>
      </c>
      <c r="L673" s="2">
        <f t="shared" si="252"/>
        <v>9</v>
      </c>
      <c r="M673" s="17">
        <f t="shared" si="253"/>
        <v>9</v>
      </c>
      <c r="N673" s="12">
        <f t="shared" si="254"/>
        <v>1.001180977</v>
      </c>
      <c r="O673" s="12">
        <f t="shared" ca="1" si="255"/>
        <v>1.0048061829999999</v>
      </c>
      <c r="P673" s="17">
        <f t="shared" si="256"/>
        <v>0</v>
      </c>
      <c r="Q673" s="14">
        <f t="shared" ca="1" si="257"/>
        <v>4.8061829899999999</v>
      </c>
      <c r="R673" s="20">
        <f t="shared" si="261"/>
        <v>0</v>
      </c>
      <c r="S673" s="14">
        <f t="shared" si="258"/>
        <v>0</v>
      </c>
      <c r="T673" s="4" t="str">
        <f t="shared" si="259"/>
        <v>J=</v>
      </c>
      <c r="U673" s="29">
        <f t="shared" si="260"/>
        <v>45614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64"/>
        <v>45597</v>
      </c>
      <c r="B674" s="90">
        <f t="shared" ca="1" si="245"/>
        <v>1005.341634</v>
      </c>
      <c r="C674" s="14">
        <f t="shared" si="246"/>
        <v>1000</v>
      </c>
      <c r="D674" s="63">
        <f t="shared" si="262"/>
        <v>45594</v>
      </c>
      <c r="E674" s="61">
        <f ca="1">IF(D674&lt;$B$1,VLOOKUP(D674,[1]DI!$A$4:$B$15000,2,FALSE),0)</f>
        <v>0.1065</v>
      </c>
      <c r="F674" s="14">
        <f t="shared" ca="1" si="247"/>
        <v>1.00040168</v>
      </c>
      <c r="G674" s="92">
        <f t="shared" ca="1" si="248"/>
        <v>1.35827669582376</v>
      </c>
      <c r="H674" s="92">
        <f t="shared" ca="1" si="249"/>
        <v>1.3528328041002899</v>
      </c>
      <c r="I674" s="14">
        <f t="shared" ca="1" si="250"/>
        <v>1.00402407</v>
      </c>
      <c r="J674" s="13">
        <f t="shared" si="263"/>
        <v>3.3599999999999998E-2</v>
      </c>
      <c r="K674" s="29">
        <f t="shared" si="251"/>
        <v>45583</v>
      </c>
      <c r="L674" s="2">
        <f t="shared" si="252"/>
        <v>10</v>
      </c>
      <c r="M674" s="17">
        <f t="shared" si="253"/>
        <v>10</v>
      </c>
      <c r="N674" s="12">
        <f t="shared" si="254"/>
        <v>1.0013122830000001</v>
      </c>
      <c r="O674" s="12">
        <f t="shared" ca="1" si="255"/>
        <v>1.0053416340000001</v>
      </c>
      <c r="P674" s="17">
        <f t="shared" si="256"/>
        <v>0</v>
      </c>
      <c r="Q674" s="14">
        <f t="shared" ca="1" si="257"/>
        <v>5.341634</v>
      </c>
      <c r="R674" s="20">
        <f t="shared" si="261"/>
        <v>0</v>
      </c>
      <c r="S674" s="14">
        <f t="shared" si="258"/>
        <v>0</v>
      </c>
      <c r="T674" s="4" t="str">
        <f t="shared" si="259"/>
        <v>J=</v>
      </c>
      <c r="U674" s="29">
        <f t="shared" si="260"/>
        <v>45614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64"/>
        <v>45600</v>
      </c>
      <c r="B675" s="90">
        <f t="shared" ca="1" si="245"/>
        <v>1005.87735699</v>
      </c>
      <c r="C675" s="14">
        <f t="shared" si="246"/>
        <v>1000</v>
      </c>
      <c r="D675" s="63">
        <f t="shared" si="262"/>
        <v>45595</v>
      </c>
      <c r="E675" s="61">
        <f ca="1">IF(D675&lt;$B$1,VLOOKUP(D675,[1]DI!$A$4:$B$15000,2,FALSE),0)</f>
        <v>0.1065</v>
      </c>
      <c r="F675" s="14">
        <f t="shared" ca="1" si="247"/>
        <v>1.00040168</v>
      </c>
      <c r="G675" s="92">
        <f t="shared" ca="1" si="248"/>
        <v>1.3588222884069401</v>
      </c>
      <c r="H675" s="92">
        <f t="shared" ca="1" si="249"/>
        <v>1.3528328041002899</v>
      </c>
      <c r="I675" s="14">
        <f t="shared" ca="1" si="250"/>
        <v>1.00442736</v>
      </c>
      <c r="J675" s="13">
        <f t="shared" si="263"/>
        <v>3.3599999999999998E-2</v>
      </c>
      <c r="K675" s="29">
        <f t="shared" si="251"/>
        <v>45583</v>
      </c>
      <c r="L675" s="2">
        <f t="shared" si="252"/>
        <v>11</v>
      </c>
      <c r="M675" s="17">
        <f t="shared" si="253"/>
        <v>11</v>
      </c>
      <c r="N675" s="12">
        <f t="shared" si="254"/>
        <v>1.001443606</v>
      </c>
      <c r="O675" s="12">
        <f t="shared" ca="1" si="255"/>
        <v>1.0058773569999999</v>
      </c>
      <c r="P675" s="17">
        <f t="shared" si="256"/>
        <v>0</v>
      </c>
      <c r="Q675" s="14">
        <f t="shared" ca="1" si="257"/>
        <v>5.87735699</v>
      </c>
      <c r="R675" s="20">
        <f t="shared" si="261"/>
        <v>0</v>
      </c>
      <c r="S675" s="14">
        <f t="shared" si="258"/>
        <v>0</v>
      </c>
      <c r="T675" s="4" t="str">
        <f t="shared" si="259"/>
        <v>J=</v>
      </c>
      <c r="U675" s="29">
        <f t="shared" si="260"/>
        <v>45614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64"/>
        <v>45601</v>
      </c>
      <c r="B676" s="90">
        <f t="shared" ca="1" si="245"/>
        <v>1006.413374</v>
      </c>
      <c r="C676" s="14">
        <f t="shared" si="246"/>
        <v>1000</v>
      </c>
      <c r="D676" s="63">
        <f t="shared" si="262"/>
        <v>45596</v>
      </c>
      <c r="E676" s="61">
        <f ca="1">IF(D676&lt;$B$1,VLOOKUP(D676,[1]DI!$A$4:$B$15000,2,FALSE),0)</f>
        <v>0.1065</v>
      </c>
      <c r="F676" s="14">
        <f t="shared" ca="1" si="247"/>
        <v>1.00040168</v>
      </c>
      <c r="G676" s="92">
        <f t="shared" ca="1" si="248"/>
        <v>1.3593681001437501</v>
      </c>
      <c r="H676" s="92">
        <f t="shared" ca="1" si="249"/>
        <v>1.3528328041002899</v>
      </c>
      <c r="I676" s="14">
        <f t="shared" ca="1" si="250"/>
        <v>1.00483082</v>
      </c>
      <c r="J676" s="13">
        <f t="shared" si="263"/>
        <v>3.3599999999999998E-2</v>
      </c>
      <c r="K676" s="29">
        <f t="shared" si="251"/>
        <v>45583</v>
      </c>
      <c r="L676" s="2">
        <f t="shared" si="252"/>
        <v>12</v>
      </c>
      <c r="M676" s="17">
        <f t="shared" si="253"/>
        <v>12</v>
      </c>
      <c r="N676" s="12">
        <f t="shared" si="254"/>
        <v>1.0015749460000001</v>
      </c>
      <c r="O676" s="12">
        <f t="shared" ca="1" si="255"/>
        <v>1.0064133740000001</v>
      </c>
      <c r="P676" s="17">
        <f t="shared" si="256"/>
        <v>0</v>
      </c>
      <c r="Q676" s="14">
        <f t="shared" ca="1" si="257"/>
        <v>6.4133740000000001</v>
      </c>
      <c r="R676" s="20">
        <f t="shared" si="261"/>
        <v>0</v>
      </c>
      <c r="S676" s="14">
        <f t="shared" si="258"/>
        <v>0</v>
      </c>
      <c r="T676" s="4" t="str">
        <f t="shared" si="259"/>
        <v>J=</v>
      </c>
      <c r="U676" s="29">
        <f t="shared" si="260"/>
        <v>45614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64"/>
        <v>45602</v>
      </c>
      <c r="B677" s="90">
        <f t="shared" ca="1" si="245"/>
        <v>1006.949676</v>
      </c>
      <c r="C677" s="14">
        <f t="shared" si="246"/>
        <v>1000</v>
      </c>
      <c r="D677" s="63">
        <f t="shared" si="262"/>
        <v>45597</v>
      </c>
      <c r="E677" s="61">
        <f ca="1">IF(D677&lt;$B$1,VLOOKUP(D677,[1]DI!$A$4:$B$15000,2,FALSE),0)</f>
        <v>0.1065</v>
      </c>
      <c r="F677" s="14">
        <f t="shared" ca="1" si="247"/>
        <v>1.00040168</v>
      </c>
      <c r="G677" s="92">
        <f t="shared" ca="1" si="248"/>
        <v>1.35991413112222</v>
      </c>
      <c r="H677" s="92">
        <f t="shared" ca="1" si="249"/>
        <v>1.3528328041002899</v>
      </c>
      <c r="I677" s="14">
        <f t="shared" ca="1" si="250"/>
        <v>1.00523444</v>
      </c>
      <c r="J677" s="13">
        <f t="shared" si="263"/>
        <v>3.3599999999999998E-2</v>
      </c>
      <c r="K677" s="29">
        <f t="shared" si="251"/>
        <v>45583</v>
      </c>
      <c r="L677" s="2">
        <f t="shared" si="252"/>
        <v>13</v>
      </c>
      <c r="M677" s="17">
        <f t="shared" si="253"/>
        <v>13</v>
      </c>
      <c r="N677" s="12">
        <f t="shared" si="254"/>
        <v>1.001706304</v>
      </c>
      <c r="O677" s="12">
        <f t="shared" ca="1" si="255"/>
        <v>1.0069496760000001</v>
      </c>
      <c r="P677" s="17">
        <f t="shared" si="256"/>
        <v>0</v>
      </c>
      <c r="Q677" s="14">
        <f t="shared" ca="1" si="257"/>
        <v>6.9496760000000002</v>
      </c>
      <c r="R677" s="20">
        <f t="shared" si="261"/>
        <v>0</v>
      </c>
      <c r="S677" s="14">
        <f t="shared" si="258"/>
        <v>0</v>
      </c>
      <c r="T677" s="4" t="str">
        <f t="shared" si="259"/>
        <v>J=</v>
      </c>
      <c r="U677" s="29">
        <f t="shared" si="260"/>
        <v>45614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64"/>
        <v>45603</v>
      </c>
      <c r="B678" s="90">
        <f t="shared" ca="1" si="245"/>
        <v>1007.48626899</v>
      </c>
      <c r="C678" s="14">
        <f t="shared" si="246"/>
        <v>1000</v>
      </c>
      <c r="D678" s="63">
        <f t="shared" si="262"/>
        <v>45600</v>
      </c>
      <c r="E678" s="61">
        <f ca="1">IF(D678&lt;$B$1,VLOOKUP(D678,[1]DI!$A$4:$B$15000,2,FALSE),0)</f>
        <v>0.1065</v>
      </c>
      <c r="F678" s="14">
        <f t="shared" ca="1" si="247"/>
        <v>1.00040168</v>
      </c>
      <c r="G678" s="92">
        <f t="shared" ca="1" si="248"/>
        <v>1.3604603814304099</v>
      </c>
      <c r="H678" s="92">
        <f t="shared" ca="1" si="249"/>
        <v>1.3528328041002899</v>
      </c>
      <c r="I678" s="14">
        <f t="shared" ca="1" si="250"/>
        <v>1.00563823</v>
      </c>
      <c r="J678" s="13">
        <f t="shared" si="263"/>
        <v>3.3599999999999998E-2</v>
      </c>
      <c r="K678" s="29">
        <f t="shared" si="251"/>
        <v>45583</v>
      </c>
      <c r="L678" s="2">
        <f t="shared" si="252"/>
        <v>14</v>
      </c>
      <c r="M678" s="17">
        <f t="shared" si="253"/>
        <v>14</v>
      </c>
      <c r="N678" s="12">
        <f t="shared" si="254"/>
        <v>1.001837678</v>
      </c>
      <c r="O678" s="12">
        <f t="shared" ca="1" si="255"/>
        <v>1.0074862689999999</v>
      </c>
      <c r="P678" s="17">
        <f t="shared" si="256"/>
        <v>0</v>
      </c>
      <c r="Q678" s="14">
        <f t="shared" ca="1" si="257"/>
        <v>7.4862689900000001</v>
      </c>
      <c r="R678" s="20">
        <f t="shared" si="261"/>
        <v>0</v>
      </c>
      <c r="S678" s="14">
        <f t="shared" si="258"/>
        <v>0</v>
      </c>
      <c r="T678" s="4" t="str">
        <f t="shared" si="259"/>
        <v>J=</v>
      </c>
      <c r="U678" s="29">
        <f t="shared" si="260"/>
        <v>45614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64"/>
        <v>45604</v>
      </c>
      <c r="B679" s="90">
        <f t="shared" ca="1" si="245"/>
        <v>1008.02313699</v>
      </c>
      <c r="C679" s="14">
        <f t="shared" si="246"/>
        <v>1000</v>
      </c>
      <c r="D679" s="63">
        <f t="shared" si="262"/>
        <v>45601</v>
      </c>
      <c r="E679" s="61">
        <f ca="1">IF(D679&lt;$B$1,VLOOKUP(D679,[1]DI!$A$4:$B$15000,2,FALSE),0)</f>
        <v>0.1065</v>
      </c>
      <c r="F679" s="14">
        <f t="shared" ca="1" si="247"/>
        <v>1.00040168</v>
      </c>
      <c r="G679" s="92">
        <f t="shared" ca="1" si="248"/>
        <v>1.36100685115642</v>
      </c>
      <c r="H679" s="92">
        <f t="shared" ca="1" si="249"/>
        <v>1.3528328041002899</v>
      </c>
      <c r="I679" s="14">
        <f t="shared" ca="1" si="250"/>
        <v>1.00604217</v>
      </c>
      <c r="J679" s="13">
        <f t="shared" si="263"/>
        <v>3.3599999999999998E-2</v>
      </c>
      <c r="K679" s="29">
        <f t="shared" si="251"/>
        <v>45583</v>
      </c>
      <c r="L679" s="2">
        <f t="shared" si="252"/>
        <v>15</v>
      </c>
      <c r="M679" s="17">
        <f t="shared" si="253"/>
        <v>15</v>
      </c>
      <c r="N679" s="12">
        <f t="shared" si="254"/>
        <v>1.0019690699999999</v>
      </c>
      <c r="O679" s="12">
        <f t="shared" ca="1" si="255"/>
        <v>1.0080231369999999</v>
      </c>
      <c r="P679" s="17">
        <f t="shared" si="256"/>
        <v>0</v>
      </c>
      <c r="Q679" s="14">
        <f t="shared" ca="1" si="257"/>
        <v>8.0231369899999994</v>
      </c>
      <c r="R679" s="20">
        <f t="shared" si="261"/>
        <v>0</v>
      </c>
      <c r="S679" s="14">
        <f t="shared" si="258"/>
        <v>0</v>
      </c>
      <c r="T679" s="4" t="str">
        <f t="shared" si="259"/>
        <v>J=</v>
      </c>
      <c r="U679" s="29">
        <f t="shared" si="260"/>
        <v>45614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64"/>
        <v>45607</v>
      </c>
      <c r="B680" s="90">
        <f t="shared" ca="1" si="245"/>
        <v>1008.56029899</v>
      </c>
      <c r="C680" s="14">
        <f t="shared" si="246"/>
        <v>1000</v>
      </c>
      <c r="D680" s="63">
        <f t="shared" si="262"/>
        <v>45602</v>
      </c>
      <c r="E680" s="61">
        <f ca="1">IF(D680&lt;$B$1,VLOOKUP(D680,[1]DI!$A$4:$B$15000,2,FALSE),0)</f>
        <v>0.1065</v>
      </c>
      <c r="F680" s="14">
        <f t="shared" ca="1" si="247"/>
        <v>1.00040168</v>
      </c>
      <c r="G680" s="92">
        <f t="shared" ca="1" si="248"/>
        <v>1.36155354038839</v>
      </c>
      <c r="H680" s="92">
        <f t="shared" ca="1" si="249"/>
        <v>1.3528328041002899</v>
      </c>
      <c r="I680" s="14">
        <f t="shared" ca="1" si="250"/>
        <v>1.00644628</v>
      </c>
      <c r="J680" s="13">
        <f t="shared" si="263"/>
        <v>3.3599999999999998E-2</v>
      </c>
      <c r="K680" s="29">
        <f t="shared" si="251"/>
        <v>45583</v>
      </c>
      <c r="L680" s="2">
        <f t="shared" si="252"/>
        <v>16</v>
      </c>
      <c r="M680" s="17">
        <f t="shared" si="253"/>
        <v>16</v>
      </c>
      <c r="N680" s="12">
        <f t="shared" si="254"/>
        <v>1.0021004790000001</v>
      </c>
      <c r="O680" s="12">
        <f t="shared" ca="1" si="255"/>
        <v>1.008560299</v>
      </c>
      <c r="P680" s="17">
        <f t="shared" si="256"/>
        <v>0</v>
      </c>
      <c r="Q680" s="14">
        <f t="shared" ca="1" si="257"/>
        <v>8.5602989899999997</v>
      </c>
      <c r="R680" s="20">
        <f t="shared" si="261"/>
        <v>0</v>
      </c>
      <c r="S680" s="14">
        <f t="shared" si="258"/>
        <v>0</v>
      </c>
      <c r="T680" s="4" t="str">
        <f t="shared" si="259"/>
        <v>J=</v>
      </c>
      <c r="U680" s="29">
        <f t="shared" si="260"/>
        <v>45614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64"/>
        <v>45608</v>
      </c>
      <c r="B681" s="90">
        <f t="shared" ca="1" si="245"/>
        <v>1009.09774599</v>
      </c>
      <c r="C681" s="14">
        <f t="shared" si="246"/>
        <v>1000</v>
      </c>
      <c r="D681" s="63">
        <f t="shared" si="262"/>
        <v>45603</v>
      </c>
      <c r="E681" s="61">
        <f ca="1">IF(D681&lt;$B$1,VLOOKUP(D681,[1]DI!$A$4:$B$15000,2,FALSE),0)</f>
        <v>0.1115</v>
      </c>
      <c r="F681" s="14">
        <f t="shared" ca="1" si="247"/>
        <v>1.00041957</v>
      </c>
      <c r="G681" s="92">
        <f t="shared" ca="1" si="248"/>
        <v>1.3621004492144899</v>
      </c>
      <c r="H681" s="92">
        <f t="shared" ca="1" si="249"/>
        <v>1.3528328041002899</v>
      </c>
      <c r="I681" s="14">
        <f t="shared" ca="1" si="250"/>
        <v>1.00685055</v>
      </c>
      <c r="J681" s="13">
        <f t="shared" si="263"/>
        <v>3.3599999999999998E-2</v>
      </c>
      <c r="K681" s="29">
        <f t="shared" si="251"/>
        <v>45583</v>
      </c>
      <c r="L681" s="2">
        <f t="shared" si="252"/>
        <v>17</v>
      </c>
      <c r="M681" s="17">
        <f t="shared" si="253"/>
        <v>17</v>
      </c>
      <c r="N681" s="12">
        <f t="shared" si="254"/>
        <v>1.002231906</v>
      </c>
      <c r="O681" s="12">
        <f t="shared" ca="1" si="255"/>
        <v>1.0090977459999999</v>
      </c>
      <c r="P681" s="17">
        <f t="shared" si="256"/>
        <v>0</v>
      </c>
      <c r="Q681" s="14">
        <f t="shared" ca="1" si="257"/>
        <v>9.0977459899999999</v>
      </c>
      <c r="R681" s="20">
        <f t="shared" si="261"/>
        <v>0</v>
      </c>
      <c r="S681" s="14">
        <f t="shared" si="258"/>
        <v>0</v>
      </c>
      <c r="T681" s="4" t="str">
        <f t="shared" si="259"/>
        <v>J=</v>
      </c>
      <c r="U681" s="29">
        <f t="shared" si="260"/>
        <v>45614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64"/>
        <v>45609</v>
      </c>
      <c r="B682" s="90">
        <f t="shared" ca="1" si="245"/>
        <v>1009.6535280000001</v>
      </c>
      <c r="C682" s="14">
        <f t="shared" si="246"/>
        <v>1000</v>
      </c>
      <c r="D682" s="63">
        <f t="shared" si="262"/>
        <v>45604</v>
      </c>
      <c r="E682" s="61">
        <f ca="1">IF(D682&lt;$B$1,VLOOKUP(D682,[1]DI!$A$4:$B$15000,2,FALSE),0)</f>
        <v>0.1115</v>
      </c>
      <c r="F682" s="14">
        <f t="shared" ca="1" si="247"/>
        <v>1.00041957</v>
      </c>
      <c r="G682" s="92">
        <f t="shared" ca="1" si="248"/>
        <v>1.3626719456999701</v>
      </c>
      <c r="H682" s="92">
        <f t="shared" ca="1" si="249"/>
        <v>1.3528328041002899</v>
      </c>
      <c r="I682" s="14">
        <f t="shared" ca="1" si="250"/>
        <v>1.0072729899999999</v>
      </c>
      <c r="J682" s="13">
        <f t="shared" si="263"/>
        <v>3.3599999999999998E-2</v>
      </c>
      <c r="K682" s="29">
        <f t="shared" si="251"/>
        <v>45583</v>
      </c>
      <c r="L682" s="2">
        <f t="shared" si="252"/>
        <v>18</v>
      </c>
      <c r="M682" s="17">
        <f t="shared" si="253"/>
        <v>18</v>
      </c>
      <c r="N682" s="12">
        <f t="shared" si="254"/>
        <v>1.0023633489999999</v>
      </c>
      <c r="O682" s="12">
        <f t="shared" ca="1" si="255"/>
        <v>1.0096535280000001</v>
      </c>
      <c r="P682" s="17">
        <f t="shared" si="256"/>
        <v>0</v>
      </c>
      <c r="Q682" s="14">
        <f t="shared" ca="1" si="257"/>
        <v>9.6535279999999997</v>
      </c>
      <c r="R682" s="20">
        <f t="shared" si="261"/>
        <v>0</v>
      </c>
      <c r="S682" s="14">
        <f t="shared" si="258"/>
        <v>0</v>
      </c>
      <c r="T682" s="4" t="str">
        <f t="shared" si="259"/>
        <v>J=</v>
      </c>
      <c r="U682" s="29">
        <f t="shared" si="260"/>
        <v>45614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64"/>
        <v>45610</v>
      </c>
      <c r="B683" s="90">
        <f t="shared" ca="1" si="245"/>
        <v>1010.209619</v>
      </c>
      <c r="C683" s="14">
        <f t="shared" si="246"/>
        <v>1000</v>
      </c>
      <c r="D683" s="63">
        <f t="shared" si="262"/>
        <v>45607</v>
      </c>
      <c r="E683" s="61">
        <f ca="1">IF(D683&lt;$B$1,VLOOKUP(D683,[1]DI!$A$4:$B$15000,2,FALSE),0)</f>
        <v>0.1115</v>
      </c>
      <c r="F683" s="14">
        <f t="shared" ca="1" si="247"/>
        <v>1.00041957</v>
      </c>
      <c r="G683" s="92">
        <f t="shared" ca="1" si="248"/>
        <v>1.3632436819682301</v>
      </c>
      <c r="H683" s="92">
        <f t="shared" ca="1" si="249"/>
        <v>1.3528328041002899</v>
      </c>
      <c r="I683" s="14">
        <f t="shared" ca="1" si="250"/>
        <v>1.0076956100000001</v>
      </c>
      <c r="J683" s="13">
        <f t="shared" si="263"/>
        <v>3.3599999999999998E-2</v>
      </c>
      <c r="K683" s="29">
        <f t="shared" si="251"/>
        <v>45583</v>
      </c>
      <c r="L683" s="2">
        <f t="shared" si="252"/>
        <v>19</v>
      </c>
      <c r="M683" s="17">
        <f t="shared" si="253"/>
        <v>19</v>
      </c>
      <c r="N683" s="12">
        <f t="shared" si="254"/>
        <v>1.00249481</v>
      </c>
      <c r="O683" s="12">
        <f t="shared" ca="1" si="255"/>
        <v>1.0102096190000001</v>
      </c>
      <c r="P683" s="17">
        <f t="shared" si="256"/>
        <v>0</v>
      </c>
      <c r="Q683" s="14">
        <f t="shared" ca="1" si="257"/>
        <v>10.209619</v>
      </c>
      <c r="R683" s="20">
        <f t="shared" si="261"/>
        <v>0</v>
      </c>
      <c r="S683" s="14">
        <f t="shared" si="258"/>
        <v>0</v>
      </c>
      <c r="T683" s="4" t="str">
        <f t="shared" si="259"/>
        <v>J=</v>
      </c>
      <c r="U683" s="29">
        <f t="shared" si="260"/>
        <v>45614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64"/>
        <v>45614</v>
      </c>
      <c r="B684" s="90">
        <f t="shared" ca="1" si="245"/>
        <v>1010.766019</v>
      </c>
      <c r="C684" s="14">
        <f t="shared" si="246"/>
        <v>1000</v>
      </c>
      <c r="D684" s="63">
        <f t="shared" si="262"/>
        <v>45608</v>
      </c>
      <c r="E684" s="61">
        <f ca="1">IF(D684&lt;$B$1,VLOOKUP(D684,[1]DI!$A$4:$B$15000,2,FALSE),0)</f>
        <v>0.1115</v>
      </c>
      <c r="F684" s="14">
        <f t="shared" ca="1" si="247"/>
        <v>1.00041957</v>
      </c>
      <c r="G684" s="92">
        <f t="shared" ca="1" si="248"/>
        <v>1.3638156581198699</v>
      </c>
      <c r="H684" s="92">
        <f t="shared" ca="1" si="249"/>
        <v>1.3528328041002899</v>
      </c>
      <c r="I684" s="14">
        <f t="shared" ca="1" si="250"/>
        <v>1.00811841</v>
      </c>
      <c r="J684" s="13">
        <f t="shared" si="263"/>
        <v>3.3599999999999998E-2</v>
      </c>
      <c r="K684" s="29">
        <f t="shared" si="251"/>
        <v>45583</v>
      </c>
      <c r="L684" s="2">
        <f t="shared" si="252"/>
        <v>20</v>
      </c>
      <c r="M684" s="17">
        <f t="shared" si="253"/>
        <v>20</v>
      </c>
      <c r="N684" s="12">
        <f t="shared" si="254"/>
        <v>1.0026262880000001</v>
      </c>
      <c r="O684" s="12">
        <f t="shared" ca="1" si="255"/>
        <v>1.0107660190000001</v>
      </c>
      <c r="P684" s="17">
        <f t="shared" si="256"/>
        <v>32</v>
      </c>
      <c r="Q684" s="14">
        <f t="shared" ca="1" si="257"/>
        <v>10.766019</v>
      </c>
      <c r="R684" s="20">
        <f t="shared" si="261"/>
        <v>0</v>
      </c>
      <c r="S684" s="14">
        <f t="shared" si="258"/>
        <v>0</v>
      </c>
      <c r="T684" s="4" t="str">
        <f t="shared" si="259"/>
        <v>J=</v>
      </c>
      <c r="U684" s="29">
        <f t="shared" si="260"/>
        <v>45614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64"/>
        <v>45615</v>
      </c>
      <c r="B685" s="90">
        <f t="shared" ca="1" si="245"/>
        <v>1000.550776</v>
      </c>
      <c r="C685" s="14">
        <f t="shared" si="246"/>
        <v>1000</v>
      </c>
      <c r="D685" s="63">
        <f t="shared" si="262"/>
        <v>45609</v>
      </c>
      <c r="E685" s="61">
        <f ca="1">IF(D685&lt;$B$1,VLOOKUP(D685,[1]DI!$A$4:$B$15000,2,FALSE),0)</f>
        <v>0.1115</v>
      </c>
      <c r="F685" s="14">
        <f t="shared" ca="1" si="247"/>
        <v>1.00041957</v>
      </c>
      <c r="G685" s="92">
        <f t="shared" ca="1" si="248"/>
        <v>1.36438787425555</v>
      </c>
      <c r="H685" s="92">
        <f t="shared" ca="1" si="249"/>
        <v>1.3638156581198699</v>
      </c>
      <c r="I685" s="14">
        <f t="shared" ca="1" si="250"/>
        <v>1.00041957</v>
      </c>
      <c r="J685" s="13">
        <f t="shared" si="263"/>
        <v>3.3599999999999998E-2</v>
      </c>
      <c r="K685" s="29">
        <f t="shared" si="251"/>
        <v>45614</v>
      </c>
      <c r="L685" s="2">
        <f t="shared" si="252"/>
        <v>1</v>
      </c>
      <c r="M685" s="17">
        <f t="shared" si="253"/>
        <v>1</v>
      </c>
      <c r="N685" s="12">
        <f t="shared" si="254"/>
        <v>1.0001311509999999</v>
      </c>
      <c r="O685" s="12">
        <f t="shared" ca="1" si="255"/>
        <v>1.0005507760000001</v>
      </c>
      <c r="P685" s="17">
        <f t="shared" si="256"/>
        <v>0</v>
      </c>
      <c r="Q685" s="14">
        <f t="shared" ca="1" si="257"/>
        <v>0.55077600000000004</v>
      </c>
      <c r="R685" s="20">
        <f t="shared" si="261"/>
        <v>0</v>
      </c>
      <c r="S685" s="14">
        <f t="shared" si="258"/>
        <v>0</v>
      </c>
      <c r="T685" s="4" t="str">
        <f t="shared" si="259"/>
        <v>J=</v>
      </c>
      <c r="U685" s="29">
        <f t="shared" si="260"/>
        <v>45644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64"/>
        <v>45617</v>
      </c>
      <c r="B686" s="90">
        <f t="shared" ca="1" si="245"/>
        <v>1001.101859</v>
      </c>
      <c r="C686" s="14">
        <f t="shared" si="246"/>
        <v>1000</v>
      </c>
      <c r="D686" s="63">
        <f t="shared" si="262"/>
        <v>45610</v>
      </c>
      <c r="E686" s="61">
        <f ca="1">IF(D686&lt;$B$1,VLOOKUP(D686,[1]DI!$A$4:$B$15000,2,FALSE),0)</f>
        <v>0.1115</v>
      </c>
      <c r="F686" s="14">
        <f t="shared" ca="1" si="247"/>
        <v>1.00041957</v>
      </c>
      <c r="G686" s="92">
        <f t="shared" ca="1" si="248"/>
        <v>1.3649603304759499</v>
      </c>
      <c r="H686" s="92">
        <f t="shared" ca="1" si="249"/>
        <v>1.3638156581198699</v>
      </c>
      <c r="I686" s="14">
        <f t="shared" ca="1" si="250"/>
        <v>1.0008393200000001</v>
      </c>
      <c r="J686" s="13">
        <f t="shared" si="263"/>
        <v>3.3599999999999998E-2</v>
      </c>
      <c r="K686" s="29">
        <f t="shared" si="251"/>
        <v>45614</v>
      </c>
      <c r="L686" s="2">
        <f t="shared" si="252"/>
        <v>2</v>
      </c>
      <c r="M686" s="17">
        <f t="shared" si="253"/>
        <v>2</v>
      </c>
      <c r="N686" s="12">
        <f t="shared" si="254"/>
        <v>1.000262319</v>
      </c>
      <c r="O686" s="12">
        <f t="shared" ca="1" si="255"/>
        <v>1.001101859</v>
      </c>
      <c r="P686" s="17">
        <f t="shared" si="256"/>
        <v>0</v>
      </c>
      <c r="Q686" s="14">
        <f t="shared" ca="1" si="257"/>
        <v>1.1018589999999999</v>
      </c>
      <c r="R686" s="20">
        <f t="shared" si="261"/>
        <v>0</v>
      </c>
      <c r="S686" s="14">
        <f t="shared" si="258"/>
        <v>0</v>
      </c>
      <c r="T686" s="4" t="str">
        <f t="shared" si="259"/>
        <v>J=</v>
      </c>
      <c r="U686" s="29">
        <f t="shared" si="260"/>
        <v>45644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64"/>
        <v>45618</v>
      </c>
      <c r="B687" s="90">
        <f t="shared" ca="1" si="245"/>
        <v>1001.65324</v>
      </c>
      <c r="C687" s="14">
        <f t="shared" si="246"/>
        <v>1000</v>
      </c>
      <c r="D687" s="63">
        <f t="shared" si="262"/>
        <v>45614</v>
      </c>
      <c r="E687" s="61">
        <f ca="1">IF(D687&lt;$B$1,VLOOKUP(D687,[1]DI!$A$4:$B$15000,2,FALSE),0)</f>
        <v>0.1115</v>
      </c>
      <c r="F687" s="14">
        <f t="shared" ca="1" si="247"/>
        <v>1.00041957</v>
      </c>
      <c r="G687" s="92">
        <f t="shared" ca="1" si="248"/>
        <v>1.36553302688181</v>
      </c>
      <c r="H687" s="92">
        <f t="shared" ca="1" si="249"/>
        <v>1.3638156581198699</v>
      </c>
      <c r="I687" s="14">
        <f t="shared" ca="1" si="250"/>
        <v>1.00125924</v>
      </c>
      <c r="J687" s="13">
        <f t="shared" si="263"/>
        <v>3.3599999999999998E-2</v>
      </c>
      <c r="K687" s="29">
        <f t="shared" si="251"/>
        <v>45614</v>
      </c>
      <c r="L687" s="2">
        <f t="shared" si="252"/>
        <v>3</v>
      </c>
      <c r="M687" s="17">
        <f t="shared" si="253"/>
        <v>3</v>
      </c>
      <c r="N687" s="12">
        <f t="shared" si="254"/>
        <v>1.000393504</v>
      </c>
      <c r="O687" s="12">
        <f t="shared" ca="1" si="255"/>
        <v>1.00165324</v>
      </c>
      <c r="P687" s="17">
        <f t="shared" si="256"/>
        <v>0</v>
      </c>
      <c r="Q687" s="14">
        <f t="shared" ca="1" si="257"/>
        <v>1.65324</v>
      </c>
      <c r="R687" s="20">
        <f t="shared" si="261"/>
        <v>0</v>
      </c>
      <c r="S687" s="14">
        <f t="shared" si="258"/>
        <v>0</v>
      </c>
      <c r="T687" s="4" t="str">
        <f t="shared" si="259"/>
        <v>J=</v>
      </c>
      <c r="U687" s="29">
        <f t="shared" si="260"/>
        <v>45644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64"/>
        <v>45621</v>
      </c>
      <c r="B688" s="90">
        <f t="shared" ca="1" si="245"/>
        <v>1002.204928</v>
      </c>
      <c r="C688" s="14">
        <f t="shared" si="246"/>
        <v>1000</v>
      </c>
      <c r="D688" s="63">
        <f t="shared" si="262"/>
        <v>45615</v>
      </c>
      <c r="E688" s="61">
        <f ca="1">IF(D688&lt;$B$1,VLOOKUP(D688,[1]DI!$A$4:$B$15000,2,FALSE),0)</f>
        <v>0.1115</v>
      </c>
      <c r="F688" s="14">
        <f t="shared" ca="1" si="247"/>
        <v>1.00041957</v>
      </c>
      <c r="G688" s="92">
        <f t="shared" ca="1" si="248"/>
        <v>1.3661059635738999</v>
      </c>
      <c r="H688" s="92">
        <f t="shared" ca="1" si="249"/>
        <v>1.3638156581198699</v>
      </c>
      <c r="I688" s="14">
        <f t="shared" ca="1" si="250"/>
        <v>1.0016793399999999</v>
      </c>
      <c r="J688" s="13">
        <f t="shared" si="263"/>
        <v>3.3599999999999998E-2</v>
      </c>
      <c r="K688" s="29">
        <f t="shared" si="251"/>
        <v>45614</v>
      </c>
      <c r="L688" s="2">
        <f t="shared" si="252"/>
        <v>4</v>
      </c>
      <c r="M688" s="17">
        <f t="shared" si="253"/>
        <v>4</v>
      </c>
      <c r="N688" s="12">
        <f t="shared" si="254"/>
        <v>1.0005247070000001</v>
      </c>
      <c r="O688" s="12">
        <f t="shared" ca="1" si="255"/>
        <v>1.0022049280000001</v>
      </c>
      <c r="P688" s="17">
        <f t="shared" si="256"/>
        <v>0</v>
      </c>
      <c r="Q688" s="14">
        <f t="shared" ca="1" si="257"/>
        <v>2.2049280000000002</v>
      </c>
      <c r="R688" s="20">
        <f t="shared" si="261"/>
        <v>0</v>
      </c>
      <c r="S688" s="14">
        <f t="shared" si="258"/>
        <v>0</v>
      </c>
      <c r="T688" s="4" t="str">
        <f t="shared" si="259"/>
        <v>J=</v>
      </c>
      <c r="U688" s="29">
        <f t="shared" si="260"/>
        <v>45644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64"/>
        <v>45622</v>
      </c>
      <c r="B689" s="90">
        <f t="shared" ca="1" si="245"/>
        <v>1002.7569130000001</v>
      </c>
      <c r="C689" s="14">
        <f t="shared" si="246"/>
        <v>1000</v>
      </c>
      <c r="D689" s="63">
        <f t="shared" si="262"/>
        <v>45617</v>
      </c>
      <c r="E689" s="61">
        <f ca="1">IF(D689&lt;$B$1,VLOOKUP(D689,[1]DI!$A$4:$B$15000,2,FALSE),0)</f>
        <v>0.1115</v>
      </c>
      <c r="F689" s="14">
        <f t="shared" ca="1" si="247"/>
        <v>1.00041957</v>
      </c>
      <c r="G689" s="92">
        <f t="shared" ca="1" si="248"/>
        <v>1.3666791406530401</v>
      </c>
      <c r="H689" s="92">
        <f t="shared" ca="1" si="249"/>
        <v>1.3638156581198699</v>
      </c>
      <c r="I689" s="14">
        <f t="shared" ca="1" si="250"/>
        <v>1.0020996099999999</v>
      </c>
      <c r="J689" s="13">
        <f t="shared" si="263"/>
        <v>3.3599999999999998E-2</v>
      </c>
      <c r="K689" s="29">
        <f t="shared" si="251"/>
        <v>45614</v>
      </c>
      <c r="L689" s="2">
        <f t="shared" si="252"/>
        <v>5</v>
      </c>
      <c r="M689" s="17">
        <f t="shared" si="253"/>
        <v>5</v>
      </c>
      <c r="N689" s="12">
        <f t="shared" si="254"/>
        <v>1.0006559260000001</v>
      </c>
      <c r="O689" s="12">
        <f t="shared" ca="1" si="255"/>
        <v>1.002756913</v>
      </c>
      <c r="P689" s="17">
        <f t="shared" si="256"/>
        <v>0</v>
      </c>
      <c r="Q689" s="14">
        <f t="shared" ca="1" si="257"/>
        <v>2.7569129999999999</v>
      </c>
      <c r="R689" s="20">
        <f t="shared" si="261"/>
        <v>0</v>
      </c>
      <c r="S689" s="14">
        <f t="shared" si="258"/>
        <v>0</v>
      </c>
      <c r="T689" s="4" t="str">
        <f t="shared" si="259"/>
        <v>J=</v>
      </c>
      <c r="U689" s="29">
        <f t="shared" si="260"/>
        <v>45644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64"/>
        <v>45623</v>
      </c>
      <c r="B690" s="90">
        <f t="shared" ca="1" si="245"/>
        <v>1003.309207</v>
      </c>
      <c r="C690" s="14">
        <f t="shared" si="246"/>
        <v>1000</v>
      </c>
      <c r="D690" s="63">
        <f t="shared" si="262"/>
        <v>45618</v>
      </c>
      <c r="E690" s="61">
        <f ca="1">IF(D690&lt;$B$1,VLOOKUP(D690,[1]DI!$A$4:$B$15000,2,FALSE),0)</f>
        <v>0.1115</v>
      </c>
      <c r="F690" s="14">
        <f t="shared" ca="1" si="247"/>
        <v>1.00041957</v>
      </c>
      <c r="G690" s="92">
        <f t="shared" ca="1" si="248"/>
        <v>1.3672525582200801</v>
      </c>
      <c r="H690" s="92">
        <f t="shared" ca="1" si="249"/>
        <v>1.3638156581198699</v>
      </c>
      <c r="I690" s="14">
        <f t="shared" ca="1" si="250"/>
        <v>1.0025200599999999</v>
      </c>
      <c r="J690" s="13">
        <f t="shared" si="263"/>
        <v>3.3599999999999998E-2</v>
      </c>
      <c r="K690" s="29">
        <f t="shared" si="251"/>
        <v>45614</v>
      </c>
      <c r="L690" s="2">
        <f t="shared" si="252"/>
        <v>6</v>
      </c>
      <c r="M690" s="17">
        <f t="shared" si="253"/>
        <v>6</v>
      </c>
      <c r="N690" s="12">
        <f t="shared" si="254"/>
        <v>1.000787163</v>
      </c>
      <c r="O690" s="12">
        <f t="shared" ca="1" si="255"/>
        <v>1.003309207</v>
      </c>
      <c r="P690" s="17">
        <f t="shared" si="256"/>
        <v>0</v>
      </c>
      <c r="Q690" s="14">
        <f t="shared" ca="1" si="257"/>
        <v>3.3092069999999998</v>
      </c>
      <c r="R690" s="20">
        <f t="shared" si="261"/>
        <v>0</v>
      </c>
      <c r="S690" s="14">
        <f t="shared" si="258"/>
        <v>0</v>
      </c>
      <c r="T690" s="4" t="str">
        <f t="shared" si="259"/>
        <v>J=</v>
      </c>
      <c r="U690" s="29">
        <f t="shared" si="260"/>
        <v>45644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64"/>
        <v>45624</v>
      </c>
      <c r="B691" s="90">
        <f t="shared" ca="1" si="245"/>
        <v>1003.86180799</v>
      </c>
      <c r="C691" s="14">
        <f t="shared" si="246"/>
        <v>1000</v>
      </c>
      <c r="D691" s="63">
        <f t="shared" si="262"/>
        <v>45621</v>
      </c>
      <c r="E691" s="61">
        <f ca="1">IF(D691&lt;$B$1,VLOOKUP(D691,[1]DI!$A$4:$B$15000,2,FALSE),0)</f>
        <v>0.1115</v>
      </c>
      <c r="F691" s="14">
        <f t="shared" ca="1" si="247"/>
        <v>1.00041957</v>
      </c>
      <c r="G691" s="92">
        <f t="shared" ca="1" si="248"/>
        <v>1.36782621637593</v>
      </c>
      <c r="H691" s="92">
        <f t="shared" ca="1" si="249"/>
        <v>1.3638156581198699</v>
      </c>
      <c r="I691" s="14">
        <f t="shared" ca="1" si="250"/>
        <v>1.00294069</v>
      </c>
      <c r="J691" s="13">
        <f t="shared" si="263"/>
        <v>3.3599999999999998E-2</v>
      </c>
      <c r="K691" s="29">
        <f t="shared" si="251"/>
        <v>45614</v>
      </c>
      <c r="L691" s="2">
        <f t="shared" si="252"/>
        <v>7</v>
      </c>
      <c r="M691" s="17">
        <f t="shared" si="253"/>
        <v>7</v>
      </c>
      <c r="N691" s="12">
        <f t="shared" si="254"/>
        <v>1.0009184170000001</v>
      </c>
      <c r="O691" s="12">
        <f t="shared" ca="1" si="255"/>
        <v>1.0038618079999999</v>
      </c>
      <c r="P691" s="17">
        <f t="shared" si="256"/>
        <v>0</v>
      </c>
      <c r="Q691" s="14">
        <f t="shared" ca="1" si="257"/>
        <v>3.86180799</v>
      </c>
      <c r="R691" s="20">
        <f t="shared" si="261"/>
        <v>0</v>
      </c>
      <c r="S691" s="14">
        <f t="shared" si="258"/>
        <v>0</v>
      </c>
      <c r="T691" s="4" t="str">
        <f t="shared" si="259"/>
        <v>J=</v>
      </c>
      <c r="U691" s="29">
        <f t="shared" si="260"/>
        <v>45644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64"/>
        <v>45625</v>
      </c>
      <c r="B692" s="90">
        <f t="shared" ca="1" si="245"/>
        <v>1004.414708</v>
      </c>
      <c r="C692" s="14">
        <f t="shared" si="246"/>
        <v>1000</v>
      </c>
      <c r="D692" s="63">
        <f t="shared" si="262"/>
        <v>45622</v>
      </c>
      <c r="E692" s="61">
        <f ca="1">IF(D692&lt;$B$1,VLOOKUP(D692,[1]DI!$A$4:$B$15000,2,FALSE),0)</f>
        <v>0.1115</v>
      </c>
      <c r="F692" s="14">
        <f t="shared" ca="1" si="247"/>
        <v>1.00041957</v>
      </c>
      <c r="G692" s="92">
        <f t="shared" ca="1" si="248"/>
        <v>1.3684001152215399</v>
      </c>
      <c r="H692" s="92">
        <f t="shared" ca="1" si="249"/>
        <v>1.3638156581198699</v>
      </c>
      <c r="I692" s="14">
        <f t="shared" ca="1" si="250"/>
        <v>1.0033614900000001</v>
      </c>
      <c r="J692" s="13">
        <f t="shared" si="263"/>
        <v>3.3599999999999998E-2</v>
      </c>
      <c r="K692" s="29">
        <f t="shared" si="251"/>
        <v>45614</v>
      </c>
      <c r="L692" s="2">
        <f t="shared" si="252"/>
        <v>8</v>
      </c>
      <c r="M692" s="17">
        <f t="shared" si="253"/>
        <v>8</v>
      </c>
      <c r="N692" s="12">
        <f t="shared" si="254"/>
        <v>1.001049689</v>
      </c>
      <c r="O692" s="12">
        <f t="shared" ca="1" si="255"/>
        <v>1.0044147080000001</v>
      </c>
      <c r="P692" s="17">
        <f t="shared" si="256"/>
        <v>0</v>
      </c>
      <c r="Q692" s="14">
        <f t="shared" ca="1" si="257"/>
        <v>4.4147080000000001</v>
      </c>
      <c r="R692" s="20">
        <f t="shared" si="261"/>
        <v>0</v>
      </c>
      <c r="S692" s="14">
        <f t="shared" si="258"/>
        <v>0</v>
      </c>
      <c r="T692" s="4" t="str">
        <f t="shared" si="259"/>
        <v>J=</v>
      </c>
      <c r="U692" s="29">
        <f t="shared" si="260"/>
        <v>45644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64"/>
        <v>45628</v>
      </c>
      <c r="B693" s="90">
        <f t="shared" ca="1" si="245"/>
        <v>1004.967914</v>
      </c>
      <c r="C693" s="14">
        <f t="shared" si="246"/>
        <v>1000</v>
      </c>
      <c r="D693" s="63">
        <f t="shared" si="262"/>
        <v>45623</v>
      </c>
      <c r="E693" s="61">
        <f ca="1">IF(D693&lt;$B$1,VLOOKUP(D693,[1]DI!$A$4:$B$15000,2,FALSE),0)</f>
        <v>0.1115</v>
      </c>
      <c r="F693" s="14">
        <f t="shared" ca="1" si="247"/>
        <v>1.00041957</v>
      </c>
      <c r="G693" s="92">
        <f t="shared" ca="1" si="248"/>
        <v>1.36897425485788</v>
      </c>
      <c r="H693" s="92">
        <f t="shared" ca="1" si="249"/>
        <v>1.3638156581198699</v>
      </c>
      <c r="I693" s="14">
        <f t="shared" ca="1" si="250"/>
        <v>1.00378247</v>
      </c>
      <c r="J693" s="13">
        <f t="shared" si="263"/>
        <v>3.3599999999999998E-2</v>
      </c>
      <c r="K693" s="29">
        <f t="shared" si="251"/>
        <v>45614</v>
      </c>
      <c r="L693" s="2">
        <f t="shared" si="252"/>
        <v>9</v>
      </c>
      <c r="M693" s="17">
        <f t="shared" si="253"/>
        <v>9</v>
      </c>
      <c r="N693" s="12">
        <f t="shared" si="254"/>
        <v>1.001180977</v>
      </c>
      <c r="O693" s="12">
        <f t="shared" ca="1" si="255"/>
        <v>1.0049679140000001</v>
      </c>
      <c r="P693" s="17">
        <f t="shared" si="256"/>
        <v>0</v>
      </c>
      <c r="Q693" s="14">
        <f t="shared" ca="1" si="257"/>
        <v>4.9679140000000004</v>
      </c>
      <c r="R693" s="20">
        <f t="shared" si="261"/>
        <v>0</v>
      </c>
      <c r="S693" s="14">
        <f t="shared" si="258"/>
        <v>0</v>
      </c>
      <c r="T693" s="4" t="str">
        <f t="shared" si="259"/>
        <v>J=</v>
      </c>
      <c r="U693" s="29">
        <f t="shared" si="260"/>
        <v>45644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64"/>
        <v>45629</v>
      </c>
      <c r="B694" s="90">
        <f t="shared" ca="1" si="245"/>
        <v>1005.521429</v>
      </c>
      <c r="C694" s="14">
        <f t="shared" si="246"/>
        <v>1000</v>
      </c>
      <c r="D694" s="63">
        <f t="shared" si="262"/>
        <v>45624</v>
      </c>
      <c r="E694" s="61">
        <f ca="1">IF(D694&lt;$B$1,VLOOKUP(D694,[1]DI!$A$4:$B$15000,2,FALSE),0)</f>
        <v>0.1115</v>
      </c>
      <c r="F694" s="14">
        <f t="shared" ca="1" si="247"/>
        <v>1.00041957</v>
      </c>
      <c r="G694" s="92">
        <f t="shared" ca="1" si="248"/>
        <v>1.36954863538599</v>
      </c>
      <c r="H694" s="92">
        <f t="shared" ca="1" si="249"/>
        <v>1.3638156581198699</v>
      </c>
      <c r="I694" s="14">
        <f t="shared" ca="1" si="250"/>
        <v>1.0042036299999999</v>
      </c>
      <c r="J694" s="13">
        <f t="shared" si="263"/>
        <v>3.3599999999999998E-2</v>
      </c>
      <c r="K694" s="29">
        <f t="shared" si="251"/>
        <v>45614</v>
      </c>
      <c r="L694" s="2">
        <f t="shared" si="252"/>
        <v>10</v>
      </c>
      <c r="M694" s="17">
        <f t="shared" si="253"/>
        <v>10</v>
      </c>
      <c r="N694" s="12">
        <f t="shared" si="254"/>
        <v>1.0013122830000001</v>
      </c>
      <c r="O694" s="12">
        <f t="shared" ca="1" si="255"/>
        <v>1.0055214290000001</v>
      </c>
      <c r="P694" s="17">
        <f t="shared" si="256"/>
        <v>0</v>
      </c>
      <c r="Q694" s="14">
        <f t="shared" ca="1" si="257"/>
        <v>5.5214290000000004</v>
      </c>
      <c r="R694" s="20">
        <f t="shared" si="261"/>
        <v>0</v>
      </c>
      <c r="S694" s="14">
        <f t="shared" si="258"/>
        <v>0</v>
      </c>
      <c r="T694" s="4" t="str">
        <f t="shared" si="259"/>
        <v>J=</v>
      </c>
      <c r="U694" s="29">
        <f t="shared" si="260"/>
        <v>45644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64"/>
        <v>45630</v>
      </c>
      <c r="B695" s="90">
        <f t="shared" ca="1" si="245"/>
        <v>1006.07524299</v>
      </c>
      <c r="C695" s="14">
        <f t="shared" si="246"/>
        <v>1000</v>
      </c>
      <c r="D695" s="63">
        <f t="shared" si="262"/>
        <v>45625</v>
      </c>
      <c r="E695" s="61">
        <f ca="1">IF(D695&lt;$B$1,VLOOKUP(D695,[1]DI!$A$4:$B$15000,2,FALSE),0)</f>
        <v>0.1115</v>
      </c>
      <c r="F695" s="14">
        <f t="shared" ca="1" si="247"/>
        <v>1.00041957</v>
      </c>
      <c r="G695" s="92">
        <f t="shared" ca="1" si="248"/>
        <v>1.3701232569069399</v>
      </c>
      <c r="H695" s="92">
        <f t="shared" ca="1" si="249"/>
        <v>1.3638156581198699</v>
      </c>
      <c r="I695" s="14">
        <f t="shared" ca="1" si="250"/>
        <v>1.0046249599999999</v>
      </c>
      <c r="J695" s="13">
        <f t="shared" si="263"/>
        <v>3.3599999999999998E-2</v>
      </c>
      <c r="K695" s="29">
        <f t="shared" si="251"/>
        <v>45614</v>
      </c>
      <c r="L695" s="2">
        <f t="shared" si="252"/>
        <v>11</v>
      </c>
      <c r="M695" s="17">
        <f t="shared" si="253"/>
        <v>11</v>
      </c>
      <c r="N695" s="12">
        <f t="shared" si="254"/>
        <v>1.001443606</v>
      </c>
      <c r="O695" s="12">
        <f t="shared" ca="1" si="255"/>
        <v>1.006075243</v>
      </c>
      <c r="P695" s="17">
        <f t="shared" si="256"/>
        <v>0</v>
      </c>
      <c r="Q695" s="14">
        <f t="shared" ca="1" si="257"/>
        <v>6.0752429899999996</v>
      </c>
      <c r="R695" s="20">
        <f t="shared" si="261"/>
        <v>0</v>
      </c>
      <c r="S695" s="14">
        <f t="shared" si="258"/>
        <v>0</v>
      </c>
      <c r="T695" s="4" t="str">
        <f t="shared" si="259"/>
        <v>J=</v>
      </c>
      <c r="U695" s="29">
        <f t="shared" si="260"/>
        <v>45644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64"/>
        <v>45631</v>
      </c>
      <c r="B696" s="90">
        <f t="shared" ca="1" si="245"/>
        <v>1006.62936399</v>
      </c>
      <c r="C696" s="14">
        <f t="shared" si="246"/>
        <v>1000</v>
      </c>
      <c r="D696" s="63">
        <f t="shared" si="262"/>
        <v>45628</v>
      </c>
      <c r="E696" s="61">
        <f ca="1">IF(D696&lt;$B$1,VLOOKUP(D696,[1]DI!$A$4:$B$15000,2,FALSE),0)</f>
        <v>0.1115</v>
      </c>
      <c r="F696" s="14">
        <f t="shared" ca="1" si="247"/>
        <v>1.00041957</v>
      </c>
      <c r="G696" s="92">
        <f t="shared" ca="1" si="248"/>
        <v>1.37069811952184</v>
      </c>
      <c r="H696" s="92">
        <f t="shared" ca="1" si="249"/>
        <v>1.3638156581198699</v>
      </c>
      <c r="I696" s="14">
        <f t="shared" ca="1" si="250"/>
        <v>1.0050464699999999</v>
      </c>
      <c r="J696" s="13">
        <f t="shared" si="263"/>
        <v>3.3599999999999998E-2</v>
      </c>
      <c r="K696" s="29">
        <f t="shared" si="251"/>
        <v>45614</v>
      </c>
      <c r="L696" s="2">
        <f t="shared" si="252"/>
        <v>12</v>
      </c>
      <c r="M696" s="17">
        <f t="shared" si="253"/>
        <v>12</v>
      </c>
      <c r="N696" s="12">
        <f t="shared" si="254"/>
        <v>1.0015749460000001</v>
      </c>
      <c r="O696" s="12">
        <f t="shared" ca="1" si="255"/>
        <v>1.0066293639999999</v>
      </c>
      <c r="P696" s="17">
        <f t="shared" si="256"/>
        <v>0</v>
      </c>
      <c r="Q696" s="14">
        <f t="shared" ca="1" si="257"/>
        <v>6.6293639899999999</v>
      </c>
      <c r="R696" s="20">
        <f t="shared" si="261"/>
        <v>0</v>
      </c>
      <c r="S696" s="14">
        <f t="shared" si="258"/>
        <v>0</v>
      </c>
      <c r="T696" s="4" t="str">
        <f t="shared" si="259"/>
        <v>J=</v>
      </c>
      <c r="U696" s="29">
        <f t="shared" si="260"/>
        <v>45644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64"/>
        <v>45632</v>
      </c>
      <c r="B697" s="90">
        <f t="shared" ca="1" si="245"/>
        <v>1007.18379399</v>
      </c>
      <c r="C697" s="14">
        <f t="shared" si="246"/>
        <v>1000</v>
      </c>
      <c r="D697" s="63">
        <f t="shared" si="262"/>
        <v>45629</v>
      </c>
      <c r="E697" s="61">
        <f ca="1">IF(D697&lt;$B$1,VLOOKUP(D697,[1]DI!$A$4:$B$15000,2,FALSE),0)</f>
        <v>0.1115</v>
      </c>
      <c r="F697" s="14">
        <f t="shared" ca="1" si="247"/>
        <v>1.00041957</v>
      </c>
      <c r="G697" s="92">
        <f t="shared" ca="1" si="248"/>
        <v>1.3712732233318501</v>
      </c>
      <c r="H697" s="92">
        <f t="shared" ca="1" si="249"/>
        <v>1.3638156581198699</v>
      </c>
      <c r="I697" s="14">
        <f t="shared" ca="1" si="250"/>
        <v>1.0054681599999999</v>
      </c>
      <c r="J697" s="13">
        <f t="shared" si="263"/>
        <v>3.3599999999999998E-2</v>
      </c>
      <c r="K697" s="29">
        <f t="shared" si="251"/>
        <v>45614</v>
      </c>
      <c r="L697" s="2">
        <f t="shared" si="252"/>
        <v>13</v>
      </c>
      <c r="M697" s="17">
        <f t="shared" si="253"/>
        <v>13</v>
      </c>
      <c r="N697" s="12">
        <f t="shared" si="254"/>
        <v>1.001706304</v>
      </c>
      <c r="O697" s="12">
        <f t="shared" ca="1" si="255"/>
        <v>1.0071837939999999</v>
      </c>
      <c r="P697" s="17">
        <f t="shared" si="256"/>
        <v>0</v>
      </c>
      <c r="Q697" s="14">
        <f t="shared" ca="1" si="257"/>
        <v>7.1837939899999999</v>
      </c>
      <c r="R697" s="20">
        <f t="shared" si="261"/>
        <v>0</v>
      </c>
      <c r="S697" s="14">
        <f t="shared" si="258"/>
        <v>0</v>
      </c>
      <c r="T697" s="4" t="str">
        <f t="shared" si="259"/>
        <v>J=</v>
      </c>
      <c r="U697" s="29">
        <f t="shared" si="260"/>
        <v>45644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64"/>
        <v>45635</v>
      </c>
      <c r="B698" s="90">
        <f t="shared" ca="1" si="245"/>
        <v>1007.738532</v>
      </c>
      <c r="C698" s="14">
        <f t="shared" si="246"/>
        <v>1000</v>
      </c>
      <c r="D698" s="63">
        <f t="shared" si="262"/>
        <v>45630</v>
      </c>
      <c r="E698" s="61">
        <f ca="1">IF(D698&lt;$B$1,VLOOKUP(D698,[1]DI!$A$4:$B$15000,2,FALSE),0)</f>
        <v>0.1115</v>
      </c>
      <c r="F698" s="14">
        <f t="shared" ca="1" si="247"/>
        <v>1.00041957</v>
      </c>
      <c r="G698" s="92">
        <f t="shared" ca="1" si="248"/>
        <v>1.3718485684381601</v>
      </c>
      <c r="H698" s="92">
        <f t="shared" ca="1" si="249"/>
        <v>1.3638156581198699</v>
      </c>
      <c r="I698" s="14">
        <f t="shared" ca="1" si="250"/>
        <v>1.00589003</v>
      </c>
      <c r="J698" s="13">
        <f t="shared" si="263"/>
        <v>3.3599999999999998E-2</v>
      </c>
      <c r="K698" s="29">
        <f t="shared" si="251"/>
        <v>45614</v>
      </c>
      <c r="L698" s="2">
        <f t="shared" si="252"/>
        <v>14</v>
      </c>
      <c r="M698" s="17">
        <f t="shared" si="253"/>
        <v>14</v>
      </c>
      <c r="N698" s="12">
        <f t="shared" si="254"/>
        <v>1.001837678</v>
      </c>
      <c r="O698" s="12">
        <f t="shared" ca="1" si="255"/>
        <v>1.0077385320000001</v>
      </c>
      <c r="P698" s="17">
        <f t="shared" si="256"/>
        <v>0</v>
      </c>
      <c r="Q698" s="14">
        <f t="shared" ca="1" si="257"/>
        <v>7.7385320000000002</v>
      </c>
      <c r="R698" s="20">
        <f t="shared" si="261"/>
        <v>0</v>
      </c>
      <c r="S698" s="14">
        <f t="shared" si="258"/>
        <v>0</v>
      </c>
      <c r="T698" s="4" t="str">
        <f t="shared" si="259"/>
        <v>J=</v>
      </c>
      <c r="U698" s="29">
        <f t="shared" si="260"/>
        <v>45644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64"/>
        <v>45636</v>
      </c>
      <c r="B699" s="90">
        <f t="shared" ca="1" si="245"/>
        <v>1008.29356899</v>
      </c>
      <c r="C699" s="14">
        <f t="shared" si="246"/>
        <v>1000</v>
      </c>
      <c r="D699" s="63">
        <f t="shared" si="262"/>
        <v>45631</v>
      </c>
      <c r="E699" s="61">
        <f ca="1">IF(D699&lt;$B$1,VLOOKUP(D699,[1]DI!$A$4:$B$15000,2,FALSE),0)</f>
        <v>0.1115</v>
      </c>
      <c r="F699" s="14">
        <f t="shared" ca="1" si="247"/>
        <v>1.00041957</v>
      </c>
      <c r="G699" s="92">
        <f t="shared" ca="1" si="248"/>
        <v>1.37242415494202</v>
      </c>
      <c r="H699" s="92">
        <f t="shared" ca="1" si="249"/>
        <v>1.3638156581198699</v>
      </c>
      <c r="I699" s="14">
        <f t="shared" ca="1" si="250"/>
        <v>1.0063120699999999</v>
      </c>
      <c r="J699" s="13">
        <f t="shared" si="263"/>
        <v>3.3599999999999998E-2</v>
      </c>
      <c r="K699" s="29">
        <f t="shared" si="251"/>
        <v>45614</v>
      </c>
      <c r="L699" s="2">
        <f t="shared" si="252"/>
        <v>15</v>
      </c>
      <c r="M699" s="17">
        <f t="shared" si="253"/>
        <v>15</v>
      </c>
      <c r="N699" s="12">
        <f t="shared" si="254"/>
        <v>1.0019690699999999</v>
      </c>
      <c r="O699" s="12">
        <f t="shared" ca="1" si="255"/>
        <v>1.0082935689999999</v>
      </c>
      <c r="P699" s="17">
        <f t="shared" si="256"/>
        <v>0</v>
      </c>
      <c r="Q699" s="14">
        <f t="shared" ca="1" si="257"/>
        <v>8.2935689900000007</v>
      </c>
      <c r="R699" s="20">
        <f t="shared" si="261"/>
        <v>0</v>
      </c>
      <c r="S699" s="14">
        <f t="shared" si="258"/>
        <v>0</v>
      </c>
      <c r="T699" s="4" t="str">
        <f t="shared" si="259"/>
        <v>J=</v>
      </c>
      <c r="U699" s="29">
        <f t="shared" si="260"/>
        <v>45644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64"/>
        <v>45637</v>
      </c>
      <c r="B700" s="90">
        <f t="shared" ca="1" si="245"/>
        <v>1008.848914</v>
      </c>
      <c r="C700" s="14">
        <f t="shared" si="246"/>
        <v>1000</v>
      </c>
      <c r="D700" s="63">
        <f t="shared" si="262"/>
        <v>45632</v>
      </c>
      <c r="E700" s="61">
        <f ca="1">IF(D700&lt;$B$1,VLOOKUP(D700,[1]DI!$A$4:$B$15000,2,FALSE),0)</f>
        <v>0.1115</v>
      </c>
      <c r="F700" s="14">
        <f t="shared" ca="1" si="247"/>
        <v>1.00041957</v>
      </c>
      <c r="G700" s="92">
        <f t="shared" ca="1" si="248"/>
        <v>1.3729999829447099</v>
      </c>
      <c r="H700" s="92">
        <f t="shared" ca="1" si="249"/>
        <v>1.3638156581198699</v>
      </c>
      <c r="I700" s="14">
        <f t="shared" ca="1" si="250"/>
        <v>1.00673429</v>
      </c>
      <c r="J700" s="13">
        <f t="shared" si="263"/>
        <v>3.3599999999999998E-2</v>
      </c>
      <c r="K700" s="29">
        <f t="shared" si="251"/>
        <v>45614</v>
      </c>
      <c r="L700" s="2">
        <f t="shared" si="252"/>
        <v>16</v>
      </c>
      <c r="M700" s="17">
        <f t="shared" si="253"/>
        <v>16</v>
      </c>
      <c r="N700" s="12">
        <f t="shared" si="254"/>
        <v>1.0021004790000001</v>
      </c>
      <c r="O700" s="12">
        <f t="shared" ca="1" si="255"/>
        <v>1.0088489140000001</v>
      </c>
      <c r="P700" s="17">
        <f t="shared" si="256"/>
        <v>0</v>
      </c>
      <c r="Q700" s="14">
        <f t="shared" ca="1" si="257"/>
        <v>8.8489140000000006</v>
      </c>
      <c r="R700" s="20">
        <f t="shared" si="261"/>
        <v>0</v>
      </c>
      <c r="S700" s="14">
        <f t="shared" si="258"/>
        <v>0</v>
      </c>
      <c r="T700" s="4" t="str">
        <f t="shared" si="259"/>
        <v>J=</v>
      </c>
      <c r="U700" s="29">
        <f t="shared" si="260"/>
        <v>45644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64"/>
        <v>45638</v>
      </c>
      <c r="B701" s="90">
        <f t="shared" ca="1" si="245"/>
        <v>1009.4045589999999</v>
      </c>
      <c r="C701" s="14">
        <f t="shared" si="246"/>
        <v>1000</v>
      </c>
      <c r="D701" s="63">
        <f t="shared" si="262"/>
        <v>45635</v>
      </c>
      <c r="E701" s="61">
        <f ca="1">IF(D701&lt;$B$1,VLOOKUP(D701,[1]DI!$A$4:$B$15000,2,FALSE),0)</f>
        <v>0.1115</v>
      </c>
      <c r="F701" s="14">
        <f t="shared" ca="1" si="247"/>
        <v>1.00041957</v>
      </c>
      <c r="G701" s="92">
        <f t="shared" ca="1" si="248"/>
        <v>1.37357605254755</v>
      </c>
      <c r="H701" s="92">
        <f t="shared" ca="1" si="249"/>
        <v>1.3638156581198699</v>
      </c>
      <c r="I701" s="14">
        <f t="shared" ca="1" si="250"/>
        <v>1.00715668</v>
      </c>
      <c r="J701" s="13">
        <f t="shared" si="263"/>
        <v>3.3599999999999998E-2</v>
      </c>
      <c r="K701" s="29">
        <f t="shared" si="251"/>
        <v>45614</v>
      </c>
      <c r="L701" s="2">
        <f t="shared" si="252"/>
        <v>17</v>
      </c>
      <c r="M701" s="17">
        <f t="shared" si="253"/>
        <v>17</v>
      </c>
      <c r="N701" s="12">
        <f t="shared" si="254"/>
        <v>1.002231906</v>
      </c>
      <c r="O701" s="12">
        <f t="shared" ca="1" si="255"/>
        <v>1.009404559</v>
      </c>
      <c r="P701" s="17">
        <f t="shared" si="256"/>
        <v>0</v>
      </c>
      <c r="Q701" s="14">
        <f t="shared" ca="1" si="257"/>
        <v>9.4045590000000008</v>
      </c>
      <c r="R701" s="20">
        <f t="shared" si="261"/>
        <v>0</v>
      </c>
      <c r="S701" s="14">
        <f t="shared" si="258"/>
        <v>0</v>
      </c>
      <c r="T701" s="4" t="str">
        <f t="shared" si="259"/>
        <v>J=</v>
      </c>
      <c r="U701" s="29">
        <f t="shared" si="260"/>
        <v>45644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64"/>
        <v>45639</v>
      </c>
      <c r="B702" s="90">
        <f t="shared" ca="1" si="245"/>
        <v>1009.960511</v>
      </c>
      <c r="C702" s="14">
        <f t="shared" si="246"/>
        <v>1000</v>
      </c>
      <c r="D702" s="63">
        <f t="shared" si="262"/>
        <v>45636</v>
      </c>
      <c r="E702" s="61">
        <f ca="1">IF(D702&lt;$B$1,VLOOKUP(D702,[1]DI!$A$4:$B$15000,2,FALSE),0)</f>
        <v>0.1115</v>
      </c>
      <c r="F702" s="14">
        <f t="shared" ca="1" si="247"/>
        <v>1.00041957</v>
      </c>
      <c r="G702" s="92">
        <f t="shared" ca="1" si="248"/>
        <v>1.37415236385192</v>
      </c>
      <c r="H702" s="92">
        <f t="shared" ca="1" si="249"/>
        <v>1.3638156581198699</v>
      </c>
      <c r="I702" s="14">
        <f t="shared" ca="1" si="250"/>
        <v>1.00757925</v>
      </c>
      <c r="J702" s="13">
        <f t="shared" si="263"/>
        <v>3.3599999999999998E-2</v>
      </c>
      <c r="K702" s="29">
        <f t="shared" si="251"/>
        <v>45614</v>
      </c>
      <c r="L702" s="2">
        <f t="shared" si="252"/>
        <v>18</v>
      </c>
      <c r="M702" s="17">
        <f t="shared" si="253"/>
        <v>18</v>
      </c>
      <c r="N702" s="12">
        <f t="shared" si="254"/>
        <v>1.0023633489999999</v>
      </c>
      <c r="O702" s="12">
        <f t="shared" ca="1" si="255"/>
        <v>1.0099605110000001</v>
      </c>
      <c r="P702" s="17">
        <f t="shared" si="256"/>
        <v>0</v>
      </c>
      <c r="Q702" s="14">
        <f t="shared" ca="1" si="257"/>
        <v>9.9605110000000003</v>
      </c>
      <c r="R702" s="20">
        <f t="shared" si="261"/>
        <v>0</v>
      </c>
      <c r="S702" s="14">
        <f t="shared" si="258"/>
        <v>0</v>
      </c>
      <c r="T702" s="4" t="str">
        <f t="shared" si="259"/>
        <v>J=</v>
      </c>
      <c r="U702" s="29">
        <f t="shared" si="260"/>
        <v>45644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64"/>
        <v>45642</v>
      </c>
      <c r="B703" s="90">
        <f t="shared" ca="1" si="245"/>
        <v>1010.5167730000001</v>
      </c>
      <c r="C703" s="14">
        <f t="shared" si="246"/>
        <v>1000</v>
      </c>
      <c r="D703" s="63">
        <f t="shared" si="262"/>
        <v>45637</v>
      </c>
      <c r="E703" s="61">
        <f ca="1">IF(D703&lt;$B$1,VLOOKUP(D703,[1]DI!$A$4:$B$15000,2,FALSE),0)</f>
        <v>0.1115</v>
      </c>
      <c r="F703" s="14">
        <f t="shared" ca="1" si="247"/>
        <v>1.00041957</v>
      </c>
      <c r="G703" s="92">
        <f t="shared" ca="1" si="248"/>
        <v>1.3747289169592201</v>
      </c>
      <c r="H703" s="92">
        <f t="shared" ca="1" si="249"/>
        <v>1.3638156581198699</v>
      </c>
      <c r="I703" s="14">
        <f t="shared" ca="1" si="250"/>
        <v>1.0080020000000001</v>
      </c>
      <c r="J703" s="13">
        <f t="shared" si="263"/>
        <v>3.3599999999999998E-2</v>
      </c>
      <c r="K703" s="29">
        <f t="shared" si="251"/>
        <v>45614</v>
      </c>
      <c r="L703" s="2">
        <f t="shared" si="252"/>
        <v>19</v>
      </c>
      <c r="M703" s="17">
        <f t="shared" si="253"/>
        <v>19</v>
      </c>
      <c r="N703" s="12">
        <f t="shared" si="254"/>
        <v>1.00249481</v>
      </c>
      <c r="O703" s="12">
        <f t="shared" ca="1" si="255"/>
        <v>1.010516773</v>
      </c>
      <c r="P703" s="17">
        <f t="shared" si="256"/>
        <v>0</v>
      </c>
      <c r="Q703" s="14">
        <f t="shared" ca="1" si="257"/>
        <v>10.516773000000001</v>
      </c>
      <c r="R703" s="20">
        <f t="shared" si="261"/>
        <v>0</v>
      </c>
      <c r="S703" s="14">
        <f t="shared" si="258"/>
        <v>0</v>
      </c>
      <c r="T703" s="4" t="str">
        <f t="shared" si="259"/>
        <v>J=</v>
      </c>
      <c r="U703" s="29">
        <f t="shared" si="260"/>
        <v>45644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64"/>
        <v>45643</v>
      </c>
      <c r="B704" s="90">
        <f t="shared" ca="1" si="245"/>
        <v>1011.07334399</v>
      </c>
      <c r="C704" s="14">
        <f t="shared" si="246"/>
        <v>1000</v>
      </c>
      <c r="D704" s="63">
        <f t="shared" si="262"/>
        <v>45638</v>
      </c>
      <c r="E704" s="61">
        <f ca="1">IF(D704&lt;$B$1,VLOOKUP(D704,[1]DI!$A$4:$B$15000,2,FALSE),0)</f>
        <v>0.1215</v>
      </c>
      <c r="F704" s="14">
        <f t="shared" ca="1" si="247"/>
        <v>1.00045513</v>
      </c>
      <c r="G704" s="92">
        <f t="shared" ca="1" si="248"/>
        <v>1.37530571197091</v>
      </c>
      <c r="H704" s="92">
        <f t="shared" ca="1" si="249"/>
        <v>1.3638156581198699</v>
      </c>
      <c r="I704" s="14">
        <f t="shared" ca="1" si="250"/>
        <v>1.0084249300000001</v>
      </c>
      <c r="J704" s="13">
        <f t="shared" si="263"/>
        <v>3.3599999999999998E-2</v>
      </c>
      <c r="K704" s="29">
        <f t="shared" si="251"/>
        <v>45614</v>
      </c>
      <c r="L704" s="2">
        <f t="shared" si="252"/>
        <v>20</v>
      </c>
      <c r="M704" s="17">
        <f t="shared" si="253"/>
        <v>20</v>
      </c>
      <c r="N704" s="12">
        <f t="shared" si="254"/>
        <v>1.0026262880000001</v>
      </c>
      <c r="O704" s="12">
        <f t="shared" ca="1" si="255"/>
        <v>1.0110733439999999</v>
      </c>
      <c r="P704" s="17">
        <f t="shared" si="256"/>
        <v>0</v>
      </c>
      <c r="Q704" s="14">
        <f t="shared" ca="1" si="257"/>
        <v>11.07334399</v>
      </c>
      <c r="R704" s="20">
        <f t="shared" si="261"/>
        <v>0</v>
      </c>
      <c r="S704" s="14">
        <f t="shared" si="258"/>
        <v>0</v>
      </c>
      <c r="T704" s="4" t="str">
        <f t="shared" si="259"/>
        <v>J=</v>
      </c>
      <c r="U704" s="29">
        <f t="shared" si="260"/>
        <v>45644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64"/>
        <v>45644</v>
      </c>
      <c r="B705" s="90">
        <f t="shared" ca="1" si="245"/>
        <v>1011.666184</v>
      </c>
      <c r="C705" s="14">
        <f t="shared" si="246"/>
        <v>1000</v>
      </c>
      <c r="D705" s="63">
        <f t="shared" si="262"/>
        <v>45639</v>
      </c>
      <c r="E705" s="61">
        <f ca="1">IF(D705&lt;$B$1,VLOOKUP(D705,[1]DI!$A$4:$B$15000,2,FALSE),0)</f>
        <v>0.1215</v>
      </c>
      <c r="F705" s="14">
        <f t="shared" ca="1" si="247"/>
        <v>1.00045513</v>
      </c>
      <c r="G705" s="92">
        <f t="shared" ca="1" si="248"/>
        <v>1.3759316548595999</v>
      </c>
      <c r="H705" s="92">
        <f t="shared" ca="1" si="249"/>
        <v>1.3638156581198699</v>
      </c>
      <c r="I705" s="14">
        <f t="shared" ca="1" si="250"/>
        <v>1.0088839000000001</v>
      </c>
      <c r="J705" s="13">
        <f t="shared" si="263"/>
        <v>3.3599999999999998E-2</v>
      </c>
      <c r="K705" s="29">
        <f t="shared" si="251"/>
        <v>45614</v>
      </c>
      <c r="L705" s="2">
        <f t="shared" si="252"/>
        <v>21</v>
      </c>
      <c r="M705" s="17">
        <f t="shared" si="253"/>
        <v>21</v>
      </c>
      <c r="N705" s="12">
        <f t="shared" si="254"/>
        <v>1.0027577839999999</v>
      </c>
      <c r="O705" s="12">
        <f t="shared" ca="1" si="255"/>
        <v>1.0116661840000001</v>
      </c>
      <c r="P705" s="17">
        <f t="shared" si="256"/>
        <v>33</v>
      </c>
      <c r="Q705" s="14">
        <f t="shared" ca="1" si="257"/>
        <v>11.666183999999999</v>
      </c>
      <c r="R705" s="20">
        <f t="shared" si="261"/>
        <v>0</v>
      </c>
      <c r="S705" s="14">
        <f t="shared" si="258"/>
        <v>0</v>
      </c>
      <c r="T705" s="4" t="str">
        <f t="shared" si="259"/>
        <v>J=</v>
      </c>
      <c r="U705" s="29">
        <f t="shared" si="260"/>
        <v>45644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64"/>
        <v>45645</v>
      </c>
      <c r="B706" s="90">
        <f t="shared" ca="1" si="245"/>
        <v>1000.5863409900001</v>
      </c>
      <c r="C706" s="14">
        <f t="shared" si="246"/>
        <v>1000</v>
      </c>
      <c r="D706" s="63">
        <f t="shared" si="262"/>
        <v>45642</v>
      </c>
      <c r="E706" s="61">
        <f ca="1">IF(D706&lt;$B$1,VLOOKUP(D706,[1]DI!$A$4:$B$15000,2,FALSE),0)</f>
        <v>0.1215</v>
      </c>
      <c r="F706" s="14">
        <f t="shared" ca="1" si="247"/>
        <v>1.00045513</v>
      </c>
      <c r="G706" s="92">
        <f t="shared" ca="1" si="248"/>
        <v>1.37655788263368</v>
      </c>
      <c r="H706" s="92">
        <f t="shared" ca="1" si="249"/>
        <v>1.3759316548595999</v>
      </c>
      <c r="I706" s="14">
        <f t="shared" ca="1" si="250"/>
        <v>1.00045513</v>
      </c>
      <c r="J706" s="13">
        <f t="shared" si="263"/>
        <v>3.3599999999999998E-2</v>
      </c>
      <c r="K706" s="29">
        <f t="shared" si="251"/>
        <v>45644</v>
      </c>
      <c r="L706" s="2">
        <f t="shared" si="252"/>
        <v>1</v>
      </c>
      <c r="M706" s="17">
        <f t="shared" si="253"/>
        <v>1</v>
      </c>
      <c r="N706" s="12">
        <f t="shared" si="254"/>
        <v>1.0001311509999999</v>
      </c>
      <c r="O706" s="12">
        <f t="shared" ca="1" si="255"/>
        <v>1.000586341</v>
      </c>
      <c r="P706" s="17">
        <f t="shared" si="256"/>
        <v>0</v>
      </c>
      <c r="Q706" s="14">
        <f t="shared" ca="1" si="257"/>
        <v>0.58634098999999995</v>
      </c>
      <c r="R706" s="20">
        <f t="shared" si="261"/>
        <v>0</v>
      </c>
      <c r="S706" s="14">
        <f t="shared" si="258"/>
        <v>0</v>
      </c>
      <c r="T706" s="4" t="str">
        <f t="shared" si="259"/>
        <v>J=</v>
      </c>
      <c r="U706" s="29">
        <f t="shared" si="260"/>
        <v>45677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64"/>
        <v>45646</v>
      </c>
      <c r="B707" s="90">
        <f t="shared" ca="1" si="245"/>
        <v>1001.17302799</v>
      </c>
      <c r="C707" s="14">
        <f t="shared" si="246"/>
        <v>1000</v>
      </c>
      <c r="D707" s="63">
        <f t="shared" si="262"/>
        <v>45643</v>
      </c>
      <c r="E707" s="61">
        <f ca="1">IF(D707&lt;$B$1,VLOOKUP(D707,[1]DI!$A$4:$B$15000,2,FALSE),0)</f>
        <v>0.1215</v>
      </c>
      <c r="F707" s="14">
        <f t="shared" ca="1" si="247"/>
        <v>1.00045513</v>
      </c>
      <c r="G707" s="92">
        <f t="shared" ca="1" si="248"/>
        <v>1.3771843954228</v>
      </c>
      <c r="H707" s="92">
        <f t="shared" ca="1" si="249"/>
        <v>1.3759316548595999</v>
      </c>
      <c r="I707" s="14">
        <f t="shared" ca="1" si="250"/>
        <v>1.00091047</v>
      </c>
      <c r="J707" s="13">
        <f t="shared" si="263"/>
        <v>3.3599999999999998E-2</v>
      </c>
      <c r="K707" s="29">
        <f t="shared" si="251"/>
        <v>45644</v>
      </c>
      <c r="L707" s="2">
        <f t="shared" si="252"/>
        <v>2</v>
      </c>
      <c r="M707" s="17">
        <f t="shared" si="253"/>
        <v>2</v>
      </c>
      <c r="N707" s="12">
        <f t="shared" si="254"/>
        <v>1.000262319</v>
      </c>
      <c r="O707" s="12">
        <f t="shared" ca="1" si="255"/>
        <v>1.001173028</v>
      </c>
      <c r="P707" s="17">
        <f t="shared" si="256"/>
        <v>0</v>
      </c>
      <c r="Q707" s="14">
        <f t="shared" ca="1" si="257"/>
        <v>1.17302799</v>
      </c>
      <c r="R707" s="20">
        <f t="shared" si="261"/>
        <v>0</v>
      </c>
      <c r="S707" s="14">
        <f t="shared" si="258"/>
        <v>0</v>
      </c>
      <c r="T707" s="4" t="str">
        <f t="shared" si="259"/>
        <v>J=</v>
      </c>
      <c r="U707" s="29">
        <f t="shared" si="260"/>
        <v>45677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64"/>
        <v>45649</v>
      </c>
      <c r="B708" s="90">
        <f t="shared" ca="1" si="245"/>
        <v>1001.760052</v>
      </c>
      <c r="C708" s="14">
        <f t="shared" si="246"/>
        <v>1000</v>
      </c>
      <c r="D708" s="63">
        <f t="shared" si="262"/>
        <v>45644</v>
      </c>
      <c r="E708" s="61">
        <f ca="1">IF(D708&lt;$B$1,VLOOKUP(D708,[1]DI!$A$4:$B$15000,2,FALSE),0)</f>
        <v>0.1215</v>
      </c>
      <c r="F708" s="14">
        <f t="shared" ca="1" si="247"/>
        <v>1.00045513</v>
      </c>
      <c r="G708" s="92">
        <f t="shared" ca="1" si="248"/>
        <v>1.3778111933566899</v>
      </c>
      <c r="H708" s="92">
        <f t="shared" ca="1" si="249"/>
        <v>1.3759316548595999</v>
      </c>
      <c r="I708" s="14">
        <f t="shared" ca="1" si="250"/>
        <v>1.0013660099999999</v>
      </c>
      <c r="J708" s="13">
        <f t="shared" si="263"/>
        <v>3.3599999999999998E-2</v>
      </c>
      <c r="K708" s="29">
        <f t="shared" si="251"/>
        <v>45644</v>
      </c>
      <c r="L708" s="2">
        <f t="shared" si="252"/>
        <v>3</v>
      </c>
      <c r="M708" s="17">
        <f t="shared" si="253"/>
        <v>3</v>
      </c>
      <c r="N708" s="12">
        <f t="shared" si="254"/>
        <v>1.000393504</v>
      </c>
      <c r="O708" s="12">
        <f t="shared" ca="1" si="255"/>
        <v>1.0017600520000001</v>
      </c>
      <c r="P708" s="17">
        <f t="shared" si="256"/>
        <v>0</v>
      </c>
      <c r="Q708" s="14">
        <f t="shared" ca="1" si="257"/>
        <v>1.7600519999999999</v>
      </c>
      <c r="R708" s="20">
        <f t="shared" si="261"/>
        <v>0</v>
      </c>
      <c r="S708" s="14">
        <f t="shared" si="258"/>
        <v>0</v>
      </c>
      <c r="T708" s="4" t="str">
        <f t="shared" si="259"/>
        <v>J=</v>
      </c>
      <c r="U708" s="29">
        <f t="shared" si="260"/>
        <v>45677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64"/>
        <v>45650</v>
      </c>
      <c r="B709" s="90">
        <f t="shared" ca="1" si="245"/>
        <v>1002.347423</v>
      </c>
      <c r="C709" s="14">
        <f t="shared" si="246"/>
        <v>1000</v>
      </c>
      <c r="D709" s="63">
        <f t="shared" si="262"/>
        <v>45645</v>
      </c>
      <c r="E709" s="61">
        <f ca="1">IF(D709&lt;$B$1,VLOOKUP(D709,[1]DI!$A$4:$B$15000,2,FALSE),0)</f>
        <v>0.1215</v>
      </c>
      <c r="F709" s="14">
        <f t="shared" ca="1" si="247"/>
        <v>1.00045513</v>
      </c>
      <c r="G709" s="92">
        <f t="shared" ca="1" si="248"/>
        <v>1.37843827656512</v>
      </c>
      <c r="H709" s="92">
        <f t="shared" ca="1" si="249"/>
        <v>1.3759316548595999</v>
      </c>
      <c r="I709" s="14">
        <f t="shared" ca="1" si="250"/>
        <v>1.0018217599999999</v>
      </c>
      <c r="J709" s="13">
        <f t="shared" si="263"/>
        <v>3.3599999999999998E-2</v>
      </c>
      <c r="K709" s="29">
        <f t="shared" si="251"/>
        <v>45644</v>
      </c>
      <c r="L709" s="2">
        <f t="shared" si="252"/>
        <v>4</v>
      </c>
      <c r="M709" s="17">
        <f t="shared" si="253"/>
        <v>4</v>
      </c>
      <c r="N709" s="12">
        <f t="shared" si="254"/>
        <v>1.0005247070000001</v>
      </c>
      <c r="O709" s="12">
        <f t="shared" ca="1" si="255"/>
        <v>1.002347423</v>
      </c>
      <c r="P709" s="17">
        <f t="shared" si="256"/>
        <v>0</v>
      </c>
      <c r="Q709" s="14">
        <f t="shared" ca="1" si="257"/>
        <v>2.347423</v>
      </c>
      <c r="R709" s="20">
        <f t="shared" si="261"/>
        <v>0</v>
      </c>
      <c r="S709" s="14">
        <f t="shared" si="258"/>
        <v>0</v>
      </c>
      <c r="T709" s="4" t="str">
        <f t="shared" si="259"/>
        <v>J=</v>
      </c>
      <c r="U709" s="29">
        <f t="shared" si="260"/>
        <v>45677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64"/>
        <v>45652</v>
      </c>
      <c r="B710" s="90">
        <f t="shared" ref="B710:B773" ca="1" si="265">IF(A710&lt;=TODAY(),C710+Q710,IF(AND(A710&gt;TODAY(),A710&lt;=$B$1),IF(VLOOKUP(TODAY(),$A$10:$E$5000,4,FALSE)=0,"n.d",C710+Q710),"n.d"))</f>
        <v>1002.93513999</v>
      </c>
      <c r="C710" s="14">
        <f t="shared" ref="C710:C773" si="266">(C709-S709)</f>
        <v>1000</v>
      </c>
      <c r="D710" s="63">
        <f t="shared" si="262"/>
        <v>45646</v>
      </c>
      <c r="E710" s="61">
        <f ca="1">IF(D710&lt;$B$1,VLOOKUP(D710,[1]DI!$A$4:$B$15000,2,FALSE),0)</f>
        <v>0.1215</v>
      </c>
      <c r="F710" s="14">
        <f t="shared" ref="F710:F773" ca="1" si="267">ROUND(1+ROUND(((1+E710)^(1/252))-1,8),16)</f>
        <v>1.00045513</v>
      </c>
      <c r="G710" s="92">
        <f t="shared" ref="G710:G773" ca="1" si="268">ROUND(F709*G709,16)</f>
        <v>1.37906564517793</v>
      </c>
      <c r="H710" s="92">
        <f t="shared" ref="H710:H773" ca="1" si="269">IF(P709&gt;0,G709,H709)</f>
        <v>1.3759316548595999</v>
      </c>
      <c r="I710" s="14">
        <f t="shared" ref="I710:I773" ca="1" si="270">ROUND(G710/H710,8)</f>
        <v>1.0022777199999999</v>
      </c>
      <c r="J710" s="13">
        <f t="shared" si="263"/>
        <v>3.3599999999999998E-2</v>
      </c>
      <c r="K710" s="29">
        <f t="shared" ref="K710:K773" si="271">IF(P709&gt;0,VLOOKUP(P709,X$12:AH$150,2),K709)</f>
        <v>45644</v>
      </c>
      <c r="L710" s="2">
        <f t="shared" ref="L710:L773" si="272">IF(A710&gt;K710,IF(NETWORKDAYS(K710,A710,$X$160:$X$544)-1=0,1,NETWORKDAYS(K710,A710,$X$160:$X$544)-1),0)</f>
        <v>5</v>
      </c>
      <c r="M710" s="17">
        <f t="shared" ref="M710:M773" si="273">IF(AND(L710=1,L709=1),1,IF(L710&gt;0,IF(L710=L709,L710+1,L710),0))</f>
        <v>5</v>
      </c>
      <c r="N710" s="12">
        <f t="shared" ref="N710:N773" si="274">ROUND((J710+1)^(M710/252),9)</f>
        <v>1.0006559260000001</v>
      </c>
      <c r="O710" s="12">
        <f t="shared" ref="O710:O773" ca="1" si="275">ROUND(I710*N710,9)</f>
        <v>1.0029351399999999</v>
      </c>
      <c r="P710" s="17">
        <f t="shared" ref="P710:P773" si="276">IF(VLOOKUP(A710,Y$12:AF$150,8)=VLOOKUP(A709,Y$12:AF$150,8),0,VLOOKUP(A710,Y$12:AF$150,8))</f>
        <v>0</v>
      </c>
      <c r="Q710" s="14">
        <f t="shared" ref="Q710:Q773" ca="1" si="277">TRUNC(((O710-1)*C710),8)</f>
        <v>2.9351399900000001</v>
      </c>
      <c r="R710" s="20">
        <f t="shared" si="261"/>
        <v>0</v>
      </c>
      <c r="S710" s="14">
        <f t="shared" ref="S710:S773" si="278">IF(R710&gt;0,TRUNC(R710*C710,8),0)</f>
        <v>0</v>
      </c>
      <c r="T710" s="4" t="str">
        <f t="shared" ref="T710:T773" si="279">IF(P709&gt;0,VLOOKUP(P709,X$12:AH$150,10),T709)</f>
        <v>J=</v>
      </c>
      <c r="U710" s="29">
        <f t="shared" ref="U710:U773" si="280">IF(P709&gt;0,VLOOKUP(P709,X$12:AH$150,11),U709)</f>
        <v>45677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64"/>
        <v>45653</v>
      </c>
      <c r="B711" s="90">
        <f t="shared" ca="1" si="265"/>
        <v>1003.523205</v>
      </c>
      <c r="C711" s="14">
        <f t="shared" si="266"/>
        <v>1000</v>
      </c>
      <c r="D711" s="63">
        <f t="shared" si="262"/>
        <v>45649</v>
      </c>
      <c r="E711" s="61">
        <f ca="1">IF(D711&lt;$B$1,VLOOKUP(D711,[1]DI!$A$4:$B$15000,2,FALSE),0)</f>
        <v>0.1215</v>
      </c>
      <c r="F711" s="14">
        <f t="shared" ca="1" si="267"/>
        <v>1.00045513</v>
      </c>
      <c r="G711" s="92">
        <f t="shared" ca="1" si="268"/>
        <v>1.3796932993250199</v>
      </c>
      <c r="H711" s="92">
        <f t="shared" ca="1" si="269"/>
        <v>1.3759316548595999</v>
      </c>
      <c r="I711" s="14">
        <f t="shared" ca="1" si="270"/>
        <v>1.00273389</v>
      </c>
      <c r="J711" s="13">
        <f t="shared" si="263"/>
        <v>3.3599999999999998E-2</v>
      </c>
      <c r="K711" s="29">
        <f t="shared" si="271"/>
        <v>45644</v>
      </c>
      <c r="L711" s="2">
        <f t="shared" si="272"/>
        <v>6</v>
      </c>
      <c r="M711" s="17">
        <f t="shared" si="273"/>
        <v>6</v>
      </c>
      <c r="N711" s="12">
        <f t="shared" si="274"/>
        <v>1.000787163</v>
      </c>
      <c r="O711" s="12">
        <f t="shared" ca="1" si="275"/>
        <v>1.003523205</v>
      </c>
      <c r="P711" s="17">
        <f t="shared" si="276"/>
        <v>0</v>
      </c>
      <c r="Q711" s="14">
        <f t="shared" ca="1" si="277"/>
        <v>3.5232049999999999</v>
      </c>
      <c r="R711" s="20">
        <f t="shared" si="261"/>
        <v>0</v>
      </c>
      <c r="S711" s="14">
        <f t="shared" si="278"/>
        <v>0</v>
      </c>
      <c r="T711" s="4" t="str">
        <f t="shared" si="279"/>
        <v>J=</v>
      </c>
      <c r="U711" s="29">
        <f t="shared" si="280"/>
        <v>45677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64"/>
        <v>45656</v>
      </c>
      <c r="B712" s="90">
        <f t="shared" ca="1" si="265"/>
        <v>1004.111607</v>
      </c>
      <c r="C712" s="14">
        <f t="shared" si="266"/>
        <v>1000</v>
      </c>
      <c r="D712" s="63">
        <f t="shared" si="262"/>
        <v>45650</v>
      </c>
      <c r="E712" s="61">
        <f ca="1">IF(D712&lt;$B$1,VLOOKUP(D712,[1]DI!$A$4:$B$15000,2,FALSE),0)</f>
        <v>0.1215</v>
      </c>
      <c r="F712" s="14">
        <f t="shared" ca="1" si="267"/>
        <v>1.00045513</v>
      </c>
      <c r="G712" s="92">
        <f t="shared" ca="1" si="268"/>
        <v>1.38032123913634</v>
      </c>
      <c r="H712" s="92">
        <f t="shared" ca="1" si="269"/>
        <v>1.3759316548595999</v>
      </c>
      <c r="I712" s="14">
        <f t="shared" ca="1" si="270"/>
        <v>1.00319026</v>
      </c>
      <c r="J712" s="13">
        <f t="shared" si="263"/>
        <v>3.3599999999999998E-2</v>
      </c>
      <c r="K712" s="29">
        <f t="shared" si="271"/>
        <v>45644</v>
      </c>
      <c r="L712" s="2">
        <f t="shared" si="272"/>
        <v>7</v>
      </c>
      <c r="M712" s="17">
        <f t="shared" si="273"/>
        <v>7</v>
      </c>
      <c r="N712" s="12">
        <f t="shared" si="274"/>
        <v>1.0009184170000001</v>
      </c>
      <c r="O712" s="12">
        <f t="shared" ca="1" si="275"/>
        <v>1.004111607</v>
      </c>
      <c r="P712" s="17">
        <f t="shared" si="276"/>
        <v>0</v>
      </c>
      <c r="Q712" s="14">
        <f t="shared" ca="1" si="277"/>
        <v>4.1116070000000002</v>
      </c>
      <c r="R712" s="20">
        <f t="shared" si="261"/>
        <v>0</v>
      </c>
      <c r="S712" s="14">
        <f t="shared" si="278"/>
        <v>0</v>
      </c>
      <c r="T712" s="4" t="str">
        <f t="shared" si="279"/>
        <v>J=</v>
      </c>
      <c r="U712" s="29">
        <f t="shared" si="280"/>
        <v>45677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64"/>
        <v>45657</v>
      </c>
      <c r="B713" s="90">
        <f t="shared" ca="1" si="265"/>
        <v>1004.700367</v>
      </c>
      <c r="C713" s="14">
        <f t="shared" si="266"/>
        <v>1000</v>
      </c>
      <c r="D713" s="63">
        <f t="shared" si="262"/>
        <v>45652</v>
      </c>
      <c r="E713" s="61">
        <f ca="1">IF(D713&lt;$B$1,VLOOKUP(D713,[1]DI!$A$4:$B$15000,2,FALSE),0)</f>
        <v>0.1215</v>
      </c>
      <c r="F713" s="14">
        <f t="shared" ca="1" si="267"/>
        <v>1.00045513</v>
      </c>
      <c r="G713" s="92">
        <f t="shared" ca="1" si="268"/>
        <v>1.38094946474191</v>
      </c>
      <c r="H713" s="92">
        <f t="shared" ca="1" si="269"/>
        <v>1.3759316548595999</v>
      </c>
      <c r="I713" s="14">
        <f t="shared" ca="1" si="270"/>
        <v>1.00364685</v>
      </c>
      <c r="J713" s="13">
        <f t="shared" si="263"/>
        <v>3.3599999999999998E-2</v>
      </c>
      <c r="K713" s="29">
        <f t="shared" si="271"/>
        <v>45644</v>
      </c>
      <c r="L713" s="2">
        <f t="shared" si="272"/>
        <v>8</v>
      </c>
      <c r="M713" s="17">
        <f t="shared" si="273"/>
        <v>8</v>
      </c>
      <c r="N713" s="12">
        <f t="shared" si="274"/>
        <v>1.001049689</v>
      </c>
      <c r="O713" s="12">
        <f t="shared" ca="1" si="275"/>
        <v>1.0047003670000001</v>
      </c>
      <c r="P713" s="17">
        <f t="shared" si="276"/>
        <v>0</v>
      </c>
      <c r="Q713" s="14">
        <f t="shared" ca="1" si="277"/>
        <v>4.700367</v>
      </c>
      <c r="R713" s="20">
        <f t="shared" si="261"/>
        <v>0</v>
      </c>
      <c r="S713" s="14">
        <f t="shared" si="278"/>
        <v>0</v>
      </c>
      <c r="T713" s="4" t="str">
        <f t="shared" si="279"/>
        <v>J=</v>
      </c>
      <c r="U713" s="29">
        <f t="shared" si="280"/>
        <v>45677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64"/>
        <v>45659</v>
      </c>
      <c r="B714" s="90">
        <f t="shared" ca="1" si="265"/>
        <v>1005.2894629899999</v>
      </c>
      <c r="C714" s="14">
        <f t="shared" si="266"/>
        <v>1000</v>
      </c>
      <c r="D714" s="63">
        <f t="shared" si="262"/>
        <v>45653</v>
      </c>
      <c r="E714" s="61">
        <f ca="1">IF(D714&lt;$B$1,VLOOKUP(D714,[1]DI!$A$4:$B$15000,2,FALSE),0)</f>
        <v>0.1215</v>
      </c>
      <c r="F714" s="14">
        <f t="shared" ca="1" si="267"/>
        <v>1.00045513</v>
      </c>
      <c r="G714" s="92">
        <f t="shared" ca="1" si="268"/>
        <v>1.3815779762717999</v>
      </c>
      <c r="H714" s="92">
        <f t="shared" ca="1" si="269"/>
        <v>1.3759316548595999</v>
      </c>
      <c r="I714" s="14">
        <f t="shared" ca="1" si="270"/>
        <v>1.0041036400000001</v>
      </c>
      <c r="J714" s="13">
        <f t="shared" si="263"/>
        <v>3.3599999999999998E-2</v>
      </c>
      <c r="K714" s="29">
        <f t="shared" si="271"/>
        <v>45644</v>
      </c>
      <c r="L714" s="2">
        <f t="shared" si="272"/>
        <v>9</v>
      </c>
      <c r="M714" s="17">
        <f t="shared" si="273"/>
        <v>9</v>
      </c>
      <c r="N714" s="12">
        <f t="shared" si="274"/>
        <v>1.001180977</v>
      </c>
      <c r="O714" s="12">
        <f t="shared" ca="1" si="275"/>
        <v>1.005289463</v>
      </c>
      <c r="P714" s="17">
        <f t="shared" si="276"/>
        <v>0</v>
      </c>
      <c r="Q714" s="14">
        <f t="shared" ca="1" si="277"/>
        <v>5.2894629899999996</v>
      </c>
      <c r="R714" s="20">
        <f t="shared" si="261"/>
        <v>0</v>
      </c>
      <c r="S714" s="14">
        <f t="shared" si="278"/>
        <v>0</v>
      </c>
      <c r="T714" s="4" t="str">
        <f t="shared" si="279"/>
        <v>J=</v>
      </c>
      <c r="U714" s="29">
        <f t="shared" si="280"/>
        <v>45677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64"/>
        <v>45660</v>
      </c>
      <c r="B715" s="90">
        <f t="shared" ca="1" si="265"/>
        <v>1005.87889799</v>
      </c>
      <c r="C715" s="14">
        <f t="shared" si="266"/>
        <v>1000</v>
      </c>
      <c r="D715" s="63">
        <f t="shared" si="262"/>
        <v>45656</v>
      </c>
      <c r="E715" s="61">
        <f ca="1">IF(D715&lt;$B$1,VLOOKUP(D715,[1]DI!$A$4:$B$15000,2,FALSE),0)</f>
        <v>0.1215</v>
      </c>
      <c r="F715" s="14">
        <f t="shared" ca="1" si="267"/>
        <v>1.00045513</v>
      </c>
      <c r="G715" s="92">
        <f t="shared" ca="1" si="268"/>
        <v>1.3822067738561401</v>
      </c>
      <c r="H715" s="92">
        <f t="shared" ca="1" si="269"/>
        <v>1.3759316548595999</v>
      </c>
      <c r="I715" s="14">
        <f t="shared" ca="1" si="270"/>
        <v>1.0045606300000001</v>
      </c>
      <c r="J715" s="13">
        <f t="shared" si="263"/>
        <v>3.3599999999999998E-2</v>
      </c>
      <c r="K715" s="29">
        <f t="shared" si="271"/>
        <v>45644</v>
      </c>
      <c r="L715" s="2">
        <f t="shared" si="272"/>
        <v>10</v>
      </c>
      <c r="M715" s="17">
        <f t="shared" si="273"/>
        <v>10</v>
      </c>
      <c r="N715" s="12">
        <f t="shared" si="274"/>
        <v>1.0013122830000001</v>
      </c>
      <c r="O715" s="12">
        <f t="shared" ca="1" si="275"/>
        <v>1.005878898</v>
      </c>
      <c r="P715" s="17">
        <f t="shared" si="276"/>
        <v>0</v>
      </c>
      <c r="Q715" s="14">
        <f t="shared" ca="1" si="277"/>
        <v>5.8788979899999996</v>
      </c>
      <c r="R715" s="20">
        <f t="shared" si="261"/>
        <v>0</v>
      </c>
      <c r="S715" s="14">
        <f t="shared" si="278"/>
        <v>0</v>
      </c>
      <c r="T715" s="4" t="str">
        <f t="shared" si="279"/>
        <v>J=</v>
      </c>
      <c r="U715" s="29">
        <f t="shared" si="280"/>
        <v>45677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64"/>
        <v>45663</v>
      </c>
      <c r="B716" s="90">
        <f t="shared" ca="1" si="265"/>
        <v>1006.46868999</v>
      </c>
      <c r="C716" s="14">
        <f t="shared" si="266"/>
        <v>1000</v>
      </c>
      <c r="D716" s="63">
        <f t="shared" si="262"/>
        <v>45657</v>
      </c>
      <c r="E716" s="61">
        <f ca="1">IF(D716&lt;$B$1,VLOOKUP(D716,[1]DI!$A$4:$B$15000,2,FALSE),0)</f>
        <v>0.1215</v>
      </c>
      <c r="F716" s="14">
        <f t="shared" ca="1" si="267"/>
        <v>1.00045513</v>
      </c>
      <c r="G716" s="92">
        <f t="shared" ca="1" si="268"/>
        <v>1.3828358576251301</v>
      </c>
      <c r="H716" s="92">
        <f t="shared" ca="1" si="269"/>
        <v>1.3759316548595999</v>
      </c>
      <c r="I716" s="14">
        <f t="shared" ca="1" si="270"/>
        <v>1.0050178400000001</v>
      </c>
      <c r="J716" s="13">
        <f t="shared" si="263"/>
        <v>3.3599999999999998E-2</v>
      </c>
      <c r="K716" s="29">
        <f t="shared" si="271"/>
        <v>45644</v>
      </c>
      <c r="L716" s="2">
        <f t="shared" si="272"/>
        <v>11</v>
      </c>
      <c r="M716" s="17">
        <f t="shared" si="273"/>
        <v>11</v>
      </c>
      <c r="N716" s="12">
        <f t="shared" si="274"/>
        <v>1.001443606</v>
      </c>
      <c r="O716" s="12">
        <f t="shared" ca="1" si="275"/>
        <v>1.0064686899999999</v>
      </c>
      <c r="P716" s="17">
        <f t="shared" si="276"/>
        <v>0</v>
      </c>
      <c r="Q716" s="14">
        <f t="shared" ca="1" si="277"/>
        <v>6.4686899899999997</v>
      </c>
      <c r="R716" s="20">
        <f t="shared" ref="R716:R779" si="281">IF($P716&gt;0,VLOOKUP($P716,$X$12:$AD$150,7),0)</f>
        <v>0</v>
      </c>
      <c r="S716" s="14">
        <f t="shared" si="278"/>
        <v>0</v>
      </c>
      <c r="T716" s="4" t="str">
        <f t="shared" si="279"/>
        <v>J=</v>
      </c>
      <c r="U716" s="29">
        <f t="shared" si="280"/>
        <v>45677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64"/>
        <v>45664</v>
      </c>
      <c r="B717" s="90">
        <f t="shared" ca="1" si="265"/>
        <v>1007.058819</v>
      </c>
      <c r="C717" s="14">
        <f t="shared" si="266"/>
        <v>1000</v>
      </c>
      <c r="D717" s="63">
        <f t="shared" ref="D717:D780" si="282">WORKDAY($A717,-3,$X$160:$X$544)</f>
        <v>45659</v>
      </c>
      <c r="E717" s="61">
        <f ca="1">IF(D717&lt;$B$1,VLOOKUP(D717,[1]DI!$A$4:$B$15000,2,FALSE),0)</f>
        <v>0.1215</v>
      </c>
      <c r="F717" s="14">
        <f t="shared" ca="1" si="267"/>
        <v>1.00045513</v>
      </c>
      <c r="G717" s="92">
        <f t="shared" ca="1" si="268"/>
        <v>1.38346522770901</v>
      </c>
      <c r="H717" s="92">
        <f t="shared" ca="1" si="269"/>
        <v>1.3759316548595999</v>
      </c>
      <c r="I717" s="14">
        <f t="shared" ca="1" si="270"/>
        <v>1.0054752499999999</v>
      </c>
      <c r="J717" s="13">
        <f t="shared" ref="J717:J780" si="283">J716</f>
        <v>3.3599999999999998E-2</v>
      </c>
      <c r="K717" s="29">
        <f t="shared" si="271"/>
        <v>45644</v>
      </c>
      <c r="L717" s="2">
        <f t="shared" si="272"/>
        <v>12</v>
      </c>
      <c r="M717" s="17">
        <f t="shared" si="273"/>
        <v>12</v>
      </c>
      <c r="N717" s="12">
        <f t="shared" si="274"/>
        <v>1.0015749460000001</v>
      </c>
      <c r="O717" s="12">
        <f t="shared" ca="1" si="275"/>
        <v>1.007058819</v>
      </c>
      <c r="P717" s="17">
        <f t="shared" si="276"/>
        <v>0</v>
      </c>
      <c r="Q717" s="14">
        <f t="shared" ca="1" si="277"/>
        <v>7.0588189999999997</v>
      </c>
      <c r="R717" s="20">
        <f t="shared" si="281"/>
        <v>0</v>
      </c>
      <c r="S717" s="14">
        <f t="shared" si="278"/>
        <v>0</v>
      </c>
      <c r="T717" s="4" t="str">
        <f t="shared" si="279"/>
        <v>J=</v>
      </c>
      <c r="U717" s="29">
        <f t="shared" si="280"/>
        <v>45677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84">WORKDAY($A717,1,$X$166:$X$544)</f>
        <v>45665</v>
      </c>
      <c r="B718" s="90">
        <f t="shared" ca="1" si="265"/>
        <v>1007.64929699</v>
      </c>
      <c r="C718" s="14">
        <f t="shared" si="266"/>
        <v>1000</v>
      </c>
      <c r="D718" s="63">
        <f t="shared" si="282"/>
        <v>45660</v>
      </c>
      <c r="E718" s="61">
        <f ca="1">IF(D718&lt;$B$1,VLOOKUP(D718,[1]DI!$A$4:$B$15000,2,FALSE),0)</f>
        <v>0.1215</v>
      </c>
      <c r="F718" s="14">
        <f t="shared" ca="1" si="267"/>
        <v>1.00045513</v>
      </c>
      <c r="G718" s="92">
        <f t="shared" ca="1" si="268"/>
        <v>1.3840948842381</v>
      </c>
      <c r="H718" s="92">
        <f t="shared" ca="1" si="269"/>
        <v>1.3759316548595999</v>
      </c>
      <c r="I718" s="14">
        <f t="shared" ca="1" si="270"/>
        <v>1.0059328700000001</v>
      </c>
      <c r="J718" s="13">
        <f t="shared" si="283"/>
        <v>3.3599999999999998E-2</v>
      </c>
      <c r="K718" s="29">
        <f t="shared" si="271"/>
        <v>45644</v>
      </c>
      <c r="L718" s="2">
        <f t="shared" si="272"/>
        <v>13</v>
      </c>
      <c r="M718" s="17">
        <f t="shared" si="273"/>
        <v>13</v>
      </c>
      <c r="N718" s="12">
        <f t="shared" si="274"/>
        <v>1.001706304</v>
      </c>
      <c r="O718" s="12">
        <f t="shared" ca="1" si="275"/>
        <v>1.0076492969999999</v>
      </c>
      <c r="P718" s="17">
        <f t="shared" si="276"/>
        <v>0</v>
      </c>
      <c r="Q718" s="14">
        <f t="shared" ca="1" si="277"/>
        <v>7.6492969899999999</v>
      </c>
      <c r="R718" s="20">
        <f t="shared" si="281"/>
        <v>0</v>
      </c>
      <c r="S718" s="14">
        <f t="shared" si="278"/>
        <v>0</v>
      </c>
      <c r="T718" s="4" t="str">
        <f t="shared" si="279"/>
        <v>J=</v>
      </c>
      <c r="U718" s="29">
        <f t="shared" si="280"/>
        <v>45677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84"/>
        <v>45666</v>
      </c>
      <c r="B719" s="90">
        <f t="shared" ca="1" si="265"/>
        <v>1008.24012199</v>
      </c>
      <c r="C719" s="14">
        <f t="shared" si="266"/>
        <v>1000</v>
      </c>
      <c r="D719" s="63">
        <f t="shared" si="282"/>
        <v>45663</v>
      </c>
      <c r="E719" s="61">
        <f ca="1">IF(D719&lt;$B$1,VLOOKUP(D719,[1]DI!$A$4:$B$15000,2,FALSE),0)</f>
        <v>0.1215</v>
      </c>
      <c r="F719" s="14">
        <f t="shared" ca="1" si="267"/>
        <v>1.00045513</v>
      </c>
      <c r="G719" s="92">
        <f t="shared" ca="1" si="268"/>
        <v>1.3847248273427599</v>
      </c>
      <c r="H719" s="92">
        <f t="shared" ca="1" si="269"/>
        <v>1.3759316548595999</v>
      </c>
      <c r="I719" s="14">
        <f t="shared" ca="1" si="270"/>
        <v>1.0063907000000001</v>
      </c>
      <c r="J719" s="13">
        <f t="shared" si="283"/>
        <v>3.3599999999999998E-2</v>
      </c>
      <c r="K719" s="29">
        <f t="shared" si="271"/>
        <v>45644</v>
      </c>
      <c r="L719" s="2">
        <f t="shared" si="272"/>
        <v>14</v>
      </c>
      <c r="M719" s="17">
        <f t="shared" si="273"/>
        <v>14</v>
      </c>
      <c r="N719" s="12">
        <f t="shared" si="274"/>
        <v>1.001837678</v>
      </c>
      <c r="O719" s="12">
        <f t="shared" ca="1" si="275"/>
        <v>1.0082401219999999</v>
      </c>
      <c r="P719" s="17">
        <f t="shared" si="276"/>
        <v>0</v>
      </c>
      <c r="Q719" s="14">
        <f t="shared" ca="1" si="277"/>
        <v>8.2401219900000005</v>
      </c>
      <c r="R719" s="20">
        <f t="shared" si="281"/>
        <v>0</v>
      </c>
      <c r="S719" s="14">
        <f t="shared" si="278"/>
        <v>0</v>
      </c>
      <c r="T719" s="4" t="str">
        <f t="shared" si="279"/>
        <v>J=</v>
      </c>
      <c r="U719" s="29">
        <f t="shared" si="280"/>
        <v>45677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84"/>
        <v>45667</v>
      </c>
      <c r="B720" s="90">
        <f t="shared" ca="1" si="265"/>
        <v>1008.831296</v>
      </c>
      <c r="C720" s="14">
        <f t="shared" si="266"/>
        <v>1000</v>
      </c>
      <c r="D720" s="63">
        <f t="shared" si="282"/>
        <v>45664</v>
      </c>
      <c r="E720" s="61">
        <f ca="1">IF(D720&lt;$B$1,VLOOKUP(D720,[1]DI!$A$4:$B$15000,2,FALSE),0)</f>
        <v>0.1215</v>
      </c>
      <c r="F720" s="14">
        <f t="shared" ca="1" si="267"/>
        <v>1.00045513</v>
      </c>
      <c r="G720" s="92">
        <f t="shared" ca="1" si="268"/>
        <v>1.3853550571534301</v>
      </c>
      <c r="H720" s="92">
        <f t="shared" ca="1" si="269"/>
        <v>1.3759316548595999</v>
      </c>
      <c r="I720" s="14">
        <f t="shared" ca="1" si="270"/>
        <v>1.0068487399999999</v>
      </c>
      <c r="J720" s="13">
        <f t="shared" si="283"/>
        <v>3.3599999999999998E-2</v>
      </c>
      <c r="K720" s="29">
        <f t="shared" si="271"/>
        <v>45644</v>
      </c>
      <c r="L720" s="2">
        <f t="shared" si="272"/>
        <v>15</v>
      </c>
      <c r="M720" s="17">
        <f t="shared" si="273"/>
        <v>15</v>
      </c>
      <c r="N720" s="12">
        <f t="shared" si="274"/>
        <v>1.0019690699999999</v>
      </c>
      <c r="O720" s="12">
        <f t="shared" ca="1" si="275"/>
        <v>1.0088312960000001</v>
      </c>
      <c r="P720" s="17">
        <f t="shared" si="276"/>
        <v>0</v>
      </c>
      <c r="Q720" s="14">
        <f t="shared" ca="1" si="277"/>
        <v>8.831296</v>
      </c>
      <c r="R720" s="20">
        <f t="shared" si="281"/>
        <v>0</v>
      </c>
      <c r="S720" s="14">
        <f t="shared" si="278"/>
        <v>0</v>
      </c>
      <c r="T720" s="4" t="str">
        <f t="shared" si="279"/>
        <v>J=</v>
      </c>
      <c r="U720" s="29">
        <f t="shared" si="280"/>
        <v>45677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84"/>
        <v>45670</v>
      </c>
      <c r="B721" s="90">
        <f t="shared" ca="1" si="265"/>
        <v>1009.42281699</v>
      </c>
      <c r="C721" s="14">
        <f t="shared" si="266"/>
        <v>1000</v>
      </c>
      <c r="D721" s="63">
        <f t="shared" si="282"/>
        <v>45665</v>
      </c>
      <c r="E721" s="61">
        <f ca="1">IF(D721&lt;$B$1,VLOOKUP(D721,[1]DI!$A$4:$B$15000,2,FALSE),0)</f>
        <v>0.1215</v>
      </c>
      <c r="F721" s="14">
        <f t="shared" ca="1" si="267"/>
        <v>1.00045513</v>
      </c>
      <c r="G721" s="92">
        <f t="shared" ca="1" si="268"/>
        <v>1.38598557380059</v>
      </c>
      <c r="H721" s="92">
        <f t="shared" ca="1" si="269"/>
        <v>1.3759316548595999</v>
      </c>
      <c r="I721" s="14">
        <f t="shared" ca="1" si="270"/>
        <v>1.00730699</v>
      </c>
      <c r="J721" s="13">
        <f t="shared" si="283"/>
        <v>3.3599999999999998E-2</v>
      </c>
      <c r="K721" s="29">
        <f t="shared" si="271"/>
        <v>45644</v>
      </c>
      <c r="L721" s="2">
        <f t="shared" si="272"/>
        <v>16</v>
      </c>
      <c r="M721" s="17">
        <f t="shared" si="273"/>
        <v>16</v>
      </c>
      <c r="N721" s="12">
        <f t="shared" si="274"/>
        <v>1.0021004790000001</v>
      </c>
      <c r="O721" s="12">
        <f t="shared" ca="1" si="275"/>
        <v>1.0094228169999999</v>
      </c>
      <c r="P721" s="17">
        <f t="shared" si="276"/>
        <v>0</v>
      </c>
      <c r="Q721" s="14">
        <f t="shared" ca="1" si="277"/>
        <v>9.4228169899999994</v>
      </c>
      <c r="R721" s="20">
        <f t="shared" si="281"/>
        <v>0</v>
      </c>
      <c r="S721" s="14">
        <f t="shared" si="278"/>
        <v>0</v>
      </c>
      <c r="T721" s="4" t="str">
        <f t="shared" si="279"/>
        <v>J=</v>
      </c>
      <c r="U721" s="29">
        <f t="shared" si="280"/>
        <v>45677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84"/>
        <v>45671</v>
      </c>
      <c r="B722" s="90">
        <f t="shared" ca="1" si="265"/>
        <v>1010.014688</v>
      </c>
      <c r="C722" s="14">
        <f t="shared" si="266"/>
        <v>1000</v>
      </c>
      <c r="D722" s="63">
        <f t="shared" si="282"/>
        <v>45666</v>
      </c>
      <c r="E722" s="61">
        <f ca="1">IF(D722&lt;$B$1,VLOOKUP(D722,[1]DI!$A$4:$B$15000,2,FALSE),0)</f>
        <v>0.1215</v>
      </c>
      <c r="F722" s="14">
        <f t="shared" ca="1" si="267"/>
        <v>1.00045513</v>
      </c>
      <c r="G722" s="92">
        <f t="shared" ca="1" si="268"/>
        <v>1.3866163774147899</v>
      </c>
      <c r="H722" s="92">
        <f t="shared" ca="1" si="269"/>
        <v>1.3759316548595999</v>
      </c>
      <c r="I722" s="14">
        <f t="shared" ca="1" si="270"/>
        <v>1.00776545</v>
      </c>
      <c r="J722" s="13">
        <f t="shared" si="283"/>
        <v>3.3599999999999998E-2</v>
      </c>
      <c r="K722" s="29">
        <f t="shared" si="271"/>
        <v>45644</v>
      </c>
      <c r="L722" s="2">
        <f t="shared" si="272"/>
        <v>17</v>
      </c>
      <c r="M722" s="17">
        <f t="shared" si="273"/>
        <v>17</v>
      </c>
      <c r="N722" s="12">
        <f t="shared" si="274"/>
        <v>1.002231906</v>
      </c>
      <c r="O722" s="12">
        <f t="shared" ca="1" si="275"/>
        <v>1.010014688</v>
      </c>
      <c r="P722" s="17">
        <f t="shared" si="276"/>
        <v>0</v>
      </c>
      <c r="Q722" s="14">
        <f t="shared" ca="1" si="277"/>
        <v>10.014688</v>
      </c>
      <c r="R722" s="20">
        <f t="shared" si="281"/>
        <v>0</v>
      </c>
      <c r="S722" s="14">
        <f t="shared" si="278"/>
        <v>0</v>
      </c>
      <c r="T722" s="4" t="str">
        <f t="shared" si="279"/>
        <v>J=</v>
      </c>
      <c r="U722" s="29">
        <f t="shared" si="280"/>
        <v>45677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84"/>
        <v>45672</v>
      </c>
      <c r="B723" s="90">
        <f t="shared" ca="1" si="265"/>
        <v>1010.606895</v>
      </c>
      <c r="C723" s="14">
        <f t="shared" si="266"/>
        <v>1000</v>
      </c>
      <c r="D723" s="63">
        <f t="shared" si="282"/>
        <v>45667</v>
      </c>
      <c r="E723" s="61">
        <f ca="1">IF(D723&lt;$B$1,VLOOKUP(D723,[1]DI!$A$4:$B$15000,2,FALSE),0)</f>
        <v>0.1215</v>
      </c>
      <c r="F723" s="14">
        <f t="shared" ca="1" si="267"/>
        <v>1.00045513</v>
      </c>
      <c r="G723" s="92">
        <f t="shared" ca="1" si="268"/>
        <v>1.38724746812664</v>
      </c>
      <c r="H723" s="92">
        <f t="shared" ca="1" si="269"/>
        <v>1.3759316548595999</v>
      </c>
      <c r="I723" s="14">
        <f t="shared" ca="1" si="270"/>
        <v>1.00822411</v>
      </c>
      <c r="J723" s="13">
        <f t="shared" si="283"/>
        <v>3.3599999999999998E-2</v>
      </c>
      <c r="K723" s="29">
        <f t="shared" si="271"/>
        <v>45644</v>
      </c>
      <c r="L723" s="2">
        <f t="shared" si="272"/>
        <v>18</v>
      </c>
      <c r="M723" s="17">
        <f t="shared" si="273"/>
        <v>18</v>
      </c>
      <c r="N723" s="12">
        <f t="shared" si="274"/>
        <v>1.0023633489999999</v>
      </c>
      <c r="O723" s="12">
        <f t="shared" ca="1" si="275"/>
        <v>1.010606895</v>
      </c>
      <c r="P723" s="17">
        <f t="shared" si="276"/>
        <v>0</v>
      </c>
      <c r="Q723" s="14">
        <f t="shared" ca="1" si="277"/>
        <v>10.606895</v>
      </c>
      <c r="R723" s="20">
        <f t="shared" si="281"/>
        <v>0</v>
      </c>
      <c r="S723" s="14">
        <f t="shared" si="278"/>
        <v>0</v>
      </c>
      <c r="T723" s="4" t="str">
        <f t="shared" si="279"/>
        <v>J=</v>
      </c>
      <c r="U723" s="29">
        <f t="shared" si="280"/>
        <v>45677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84"/>
        <v>45673</v>
      </c>
      <c r="B724" s="90">
        <f t="shared" ca="1" si="265"/>
        <v>1011.199452</v>
      </c>
      <c r="C724" s="14">
        <f t="shared" si="266"/>
        <v>1000</v>
      </c>
      <c r="D724" s="63">
        <f t="shared" si="282"/>
        <v>45670</v>
      </c>
      <c r="E724" s="61">
        <f ca="1">IF(D724&lt;$B$1,VLOOKUP(D724,[1]DI!$A$4:$B$15000,2,FALSE),0)</f>
        <v>0.1215</v>
      </c>
      <c r="F724" s="14">
        <f t="shared" ca="1" si="267"/>
        <v>1.00045513</v>
      </c>
      <c r="G724" s="92">
        <f t="shared" ca="1" si="268"/>
        <v>1.3878788460668099</v>
      </c>
      <c r="H724" s="92">
        <f t="shared" ca="1" si="269"/>
        <v>1.3759316548595999</v>
      </c>
      <c r="I724" s="14">
        <f t="shared" ca="1" si="270"/>
        <v>1.0086829799999999</v>
      </c>
      <c r="J724" s="13">
        <f t="shared" si="283"/>
        <v>3.3599999999999998E-2</v>
      </c>
      <c r="K724" s="29">
        <f t="shared" si="271"/>
        <v>45644</v>
      </c>
      <c r="L724" s="2">
        <f t="shared" si="272"/>
        <v>19</v>
      </c>
      <c r="M724" s="17">
        <f t="shared" si="273"/>
        <v>19</v>
      </c>
      <c r="N724" s="12">
        <f t="shared" si="274"/>
        <v>1.00249481</v>
      </c>
      <c r="O724" s="12">
        <f t="shared" ca="1" si="275"/>
        <v>1.0111994520000001</v>
      </c>
      <c r="P724" s="17">
        <f t="shared" si="276"/>
        <v>0</v>
      </c>
      <c r="Q724" s="14">
        <f t="shared" ca="1" si="277"/>
        <v>11.199452000000001</v>
      </c>
      <c r="R724" s="20">
        <f t="shared" si="281"/>
        <v>0</v>
      </c>
      <c r="S724" s="14">
        <f t="shared" si="278"/>
        <v>0</v>
      </c>
      <c r="T724" s="4" t="str">
        <f t="shared" si="279"/>
        <v>J=</v>
      </c>
      <c r="U724" s="29">
        <f t="shared" si="280"/>
        <v>45677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84"/>
        <v>45674</v>
      </c>
      <c r="B725" s="90">
        <f t="shared" ca="1" si="265"/>
        <v>1011.79235799</v>
      </c>
      <c r="C725" s="14">
        <f t="shared" si="266"/>
        <v>1000</v>
      </c>
      <c r="D725" s="63">
        <f t="shared" si="282"/>
        <v>45671</v>
      </c>
      <c r="E725" s="61">
        <f ca="1">IF(D725&lt;$B$1,VLOOKUP(D725,[1]DI!$A$4:$B$15000,2,FALSE),0)</f>
        <v>0.1215</v>
      </c>
      <c r="F725" s="14">
        <f t="shared" ca="1" si="267"/>
        <v>1.00045513</v>
      </c>
      <c r="G725" s="92">
        <f t="shared" ca="1" si="268"/>
        <v>1.3885105113660201</v>
      </c>
      <c r="H725" s="92">
        <f t="shared" ca="1" si="269"/>
        <v>1.3759316548595999</v>
      </c>
      <c r="I725" s="14">
        <f t="shared" ca="1" si="270"/>
        <v>1.0091420600000001</v>
      </c>
      <c r="J725" s="13">
        <f t="shared" si="283"/>
        <v>3.3599999999999998E-2</v>
      </c>
      <c r="K725" s="29">
        <f t="shared" si="271"/>
        <v>45644</v>
      </c>
      <c r="L725" s="2">
        <f t="shared" si="272"/>
        <v>20</v>
      </c>
      <c r="M725" s="17">
        <f t="shared" si="273"/>
        <v>20</v>
      </c>
      <c r="N725" s="12">
        <f t="shared" si="274"/>
        <v>1.0026262880000001</v>
      </c>
      <c r="O725" s="12">
        <f t="shared" ca="1" si="275"/>
        <v>1.0117923579999999</v>
      </c>
      <c r="P725" s="17">
        <f t="shared" si="276"/>
        <v>0</v>
      </c>
      <c r="Q725" s="14">
        <f t="shared" ca="1" si="277"/>
        <v>11.792357989999999</v>
      </c>
      <c r="R725" s="20">
        <f t="shared" si="281"/>
        <v>0</v>
      </c>
      <c r="S725" s="14">
        <f t="shared" si="278"/>
        <v>0</v>
      </c>
      <c r="T725" s="4" t="str">
        <f t="shared" si="279"/>
        <v>J=</v>
      </c>
      <c r="U725" s="29">
        <f t="shared" si="280"/>
        <v>45677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84"/>
        <v>45677</v>
      </c>
      <c r="B726" s="90">
        <f t="shared" ca="1" si="265"/>
        <v>1012.385622</v>
      </c>
      <c r="C726" s="14">
        <f t="shared" si="266"/>
        <v>1000</v>
      </c>
      <c r="D726" s="63">
        <f t="shared" si="282"/>
        <v>45672</v>
      </c>
      <c r="E726" s="61">
        <f ca="1">IF(D726&lt;$B$1,VLOOKUP(D726,[1]DI!$A$4:$B$15000,2,FALSE),0)</f>
        <v>0.1215</v>
      </c>
      <c r="F726" s="14">
        <f t="shared" ca="1" si="267"/>
        <v>1.00045513</v>
      </c>
      <c r="G726" s="92">
        <f t="shared" ca="1" si="268"/>
        <v>1.38914246415506</v>
      </c>
      <c r="H726" s="92">
        <f t="shared" ca="1" si="269"/>
        <v>1.3759316548595999</v>
      </c>
      <c r="I726" s="14">
        <f t="shared" ca="1" si="270"/>
        <v>1.00960136</v>
      </c>
      <c r="J726" s="13">
        <f t="shared" si="283"/>
        <v>3.3599999999999998E-2</v>
      </c>
      <c r="K726" s="29">
        <f t="shared" si="271"/>
        <v>45644</v>
      </c>
      <c r="L726" s="2">
        <f t="shared" si="272"/>
        <v>21</v>
      </c>
      <c r="M726" s="17">
        <f t="shared" si="273"/>
        <v>21</v>
      </c>
      <c r="N726" s="12">
        <f t="shared" si="274"/>
        <v>1.0027577839999999</v>
      </c>
      <c r="O726" s="12">
        <f t="shared" ca="1" si="275"/>
        <v>1.012385622</v>
      </c>
      <c r="P726" s="17">
        <f t="shared" si="276"/>
        <v>34</v>
      </c>
      <c r="Q726" s="14">
        <f t="shared" ca="1" si="277"/>
        <v>12.385622</v>
      </c>
      <c r="R726" s="20">
        <f t="shared" si="281"/>
        <v>0</v>
      </c>
      <c r="S726" s="14">
        <f t="shared" si="278"/>
        <v>0</v>
      </c>
      <c r="T726" s="4" t="str">
        <f t="shared" si="279"/>
        <v>J=</v>
      </c>
      <c r="U726" s="29">
        <f t="shared" si="280"/>
        <v>45677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84"/>
        <v>45678</v>
      </c>
      <c r="B727" s="90">
        <f t="shared" ca="1" si="265"/>
        <v>1000.5863409900001</v>
      </c>
      <c r="C727" s="14">
        <f t="shared" si="266"/>
        <v>1000</v>
      </c>
      <c r="D727" s="63">
        <f t="shared" si="282"/>
        <v>45673</v>
      </c>
      <c r="E727" s="61">
        <f ca="1">IF(D727&lt;$B$1,VLOOKUP(D727,[1]DI!$A$4:$B$15000,2,FALSE),0)</f>
        <v>0.1215</v>
      </c>
      <c r="F727" s="14">
        <f t="shared" ca="1" si="267"/>
        <v>1.00045513</v>
      </c>
      <c r="G727" s="92">
        <f t="shared" ca="1" si="268"/>
        <v>1.3897747045647699</v>
      </c>
      <c r="H727" s="92">
        <f t="shared" ca="1" si="269"/>
        <v>1.38914246415506</v>
      </c>
      <c r="I727" s="14">
        <f t="shared" ca="1" si="270"/>
        <v>1.00045513</v>
      </c>
      <c r="J727" s="13">
        <f t="shared" si="283"/>
        <v>3.3599999999999998E-2</v>
      </c>
      <c r="K727" s="29">
        <f t="shared" si="271"/>
        <v>45677</v>
      </c>
      <c r="L727" s="2">
        <f t="shared" si="272"/>
        <v>1</v>
      </c>
      <c r="M727" s="17">
        <f t="shared" si="273"/>
        <v>1</v>
      </c>
      <c r="N727" s="12">
        <f t="shared" si="274"/>
        <v>1.0001311509999999</v>
      </c>
      <c r="O727" s="12">
        <f t="shared" ca="1" si="275"/>
        <v>1.000586341</v>
      </c>
      <c r="P727" s="17">
        <f t="shared" si="276"/>
        <v>0</v>
      </c>
      <c r="Q727" s="14">
        <f t="shared" ca="1" si="277"/>
        <v>0.58634098999999995</v>
      </c>
      <c r="R727" s="20">
        <f t="shared" si="281"/>
        <v>0</v>
      </c>
      <c r="S727" s="14">
        <f t="shared" si="278"/>
        <v>0</v>
      </c>
      <c r="T727" s="4" t="str">
        <f t="shared" si="279"/>
        <v>J=</v>
      </c>
      <c r="U727" s="29">
        <f t="shared" si="280"/>
        <v>45706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84"/>
        <v>45679</v>
      </c>
      <c r="B728" s="90">
        <f t="shared" ca="1" si="265"/>
        <v>1001.17302799</v>
      </c>
      <c r="C728" s="14">
        <f t="shared" si="266"/>
        <v>1000</v>
      </c>
      <c r="D728" s="63">
        <f t="shared" si="282"/>
        <v>45674</v>
      </c>
      <c r="E728" s="61">
        <f ca="1">IF(D728&lt;$B$1,VLOOKUP(D728,[1]DI!$A$4:$B$15000,2,FALSE),0)</f>
        <v>0.1215</v>
      </c>
      <c r="F728" s="14">
        <f t="shared" ca="1" si="267"/>
        <v>1.00045513</v>
      </c>
      <c r="G728" s="92">
        <f t="shared" ca="1" si="268"/>
        <v>1.3904072327260599</v>
      </c>
      <c r="H728" s="92">
        <f t="shared" ca="1" si="269"/>
        <v>1.38914246415506</v>
      </c>
      <c r="I728" s="14">
        <f t="shared" ca="1" si="270"/>
        <v>1.00091047</v>
      </c>
      <c r="J728" s="13">
        <f t="shared" si="283"/>
        <v>3.3599999999999998E-2</v>
      </c>
      <c r="K728" s="29">
        <f t="shared" si="271"/>
        <v>45677</v>
      </c>
      <c r="L728" s="2">
        <f t="shared" si="272"/>
        <v>2</v>
      </c>
      <c r="M728" s="17">
        <f t="shared" si="273"/>
        <v>2</v>
      </c>
      <c r="N728" s="12">
        <f t="shared" si="274"/>
        <v>1.000262319</v>
      </c>
      <c r="O728" s="12">
        <f t="shared" ca="1" si="275"/>
        <v>1.001173028</v>
      </c>
      <c r="P728" s="17">
        <f t="shared" si="276"/>
        <v>0</v>
      </c>
      <c r="Q728" s="14">
        <f t="shared" ca="1" si="277"/>
        <v>1.17302799</v>
      </c>
      <c r="R728" s="20">
        <f t="shared" si="281"/>
        <v>0</v>
      </c>
      <c r="S728" s="14">
        <f t="shared" si="278"/>
        <v>0</v>
      </c>
      <c r="T728" s="4" t="str">
        <f t="shared" si="279"/>
        <v>J=</v>
      </c>
      <c r="U728" s="29">
        <f t="shared" si="280"/>
        <v>45706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84"/>
        <v>45680</v>
      </c>
      <c r="B729" s="90">
        <f t="shared" ca="1" si="265"/>
        <v>1001.760052</v>
      </c>
      <c r="C729" s="14">
        <f t="shared" si="266"/>
        <v>1000</v>
      </c>
      <c r="D729" s="63">
        <f t="shared" si="282"/>
        <v>45677</v>
      </c>
      <c r="E729" s="61">
        <f ca="1">IF(D729&lt;$B$1,VLOOKUP(D729,[1]DI!$A$4:$B$15000,2,FALSE),0)</f>
        <v>0.1215</v>
      </c>
      <c r="F729" s="14">
        <f t="shared" ca="1" si="267"/>
        <v>1.00045513</v>
      </c>
      <c r="G729" s="92">
        <f t="shared" ca="1" si="268"/>
        <v>1.39104004876989</v>
      </c>
      <c r="H729" s="92">
        <f t="shared" ca="1" si="269"/>
        <v>1.38914246415506</v>
      </c>
      <c r="I729" s="14">
        <f t="shared" ca="1" si="270"/>
        <v>1.0013660099999999</v>
      </c>
      <c r="J729" s="13">
        <f t="shared" si="283"/>
        <v>3.3599999999999998E-2</v>
      </c>
      <c r="K729" s="29">
        <f t="shared" si="271"/>
        <v>45677</v>
      </c>
      <c r="L729" s="2">
        <f t="shared" si="272"/>
        <v>3</v>
      </c>
      <c r="M729" s="17">
        <f t="shared" si="273"/>
        <v>3</v>
      </c>
      <c r="N729" s="12">
        <f t="shared" si="274"/>
        <v>1.000393504</v>
      </c>
      <c r="O729" s="12">
        <f t="shared" ca="1" si="275"/>
        <v>1.0017600520000001</v>
      </c>
      <c r="P729" s="17">
        <f t="shared" si="276"/>
        <v>0</v>
      </c>
      <c r="Q729" s="14">
        <f t="shared" ca="1" si="277"/>
        <v>1.7600519999999999</v>
      </c>
      <c r="R729" s="20">
        <f t="shared" si="281"/>
        <v>0</v>
      </c>
      <c r="S729" s="14">
        <f t="shared" si="278"/>
        <v>0</v>
      </c>
      <c r="T729" s="4" t="str">
        <f t="shared" si="279"/>
        <v>J=</v>
      </c>
      <c r="U729" s="29">
        <f t="shared" si="280"/>
        <v>45706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84"/>
        <v>45681</v>
      </c>
      <c r="B730" s="90">
        <f t="shared" ca="1" si="265"/>
        <v>1002.347423</v>
      </c>
      <c r="C730" s="14">
        <f t="shared" si="266"/>
        <v>1000</v>
      </c>
      <c r="D730" s="63">
        <f t="shared" si="282"/>
        <v>45678</v>
      </c>
      <c r="E730" s="61">
        <f ca="1">IF(D730&lt;$B$1,VLOOKUP(D730,[1]DI!$A$4:$B$15000,2,FALSE),0)</f>
        <v>0.1215</v>
      </c>
      <c r="F730" s="14">
        <f t="shared" ca="1" si="267"/>
        <v>1.00045513</v>
      </c>
      <c r="G730" s="92">
        <f t="shared" ca="1" si="268"/>
        <v>1.3916731528272901</v>
      </c>
      <c r="H730" s="92">
        <f t="shared" ca="1" si="269"/>
        <v>1.38914246415506</v>
      </c>
      <c r="I730" s="14">
        <f t="shared" ca="1" si="270"/>
        <v>1.0018217599999999</v>
      </c>
      <c r="J730" s="13">
        <f t="shared" si="283"/>
        <v>3.3599999999999998E-2</v>
      </c>
      <c r="K730" s="29">
        <f t="shared" si="271"/>
        <v>45677</v>
      </c>
      <c r="L730" s="2">
        <f t="shared" si="272"/>
        <v>4</v>
      </c>
      <c r="M730" s="17">
        <f t="shared" si="273"/>
        <v>4</v>
      </c>
      <c r="N730" s="12">
        <f t="shared" si="274"/>
        <v>1.0005247070000001</v>
      </c>
      <c r="O730" s="12">
        <f t="shared" ca="1" si="275"/>
        <v>1.002347423</v>
      </c>
      <c r="P730" s="17">
        <f t="shared" si="276"/>
        <v>0</v>
      </c>
      <c r="Q730" s="14">
        <f t="shared" ca="1" si="277"/>
        <v>2.347423</v>
      </c>
      <c r="R730" s="20">
        <f t="shared" si="281"/>
        <v>0</v>
      </c>
      <c r="S730" s="14">
        <f t="shared" si="278"/>
        <v>0</v>
      </c>
      <c r="T730" s="4" t="str">
        <f t="shared" si="279"/>
        <v>J=</v>
      </c>
      <c r="U730" s="29">
        <f t="shared" si="280"/>
        <v>45706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84"/>
        <v>45684</v>
      </c>
      <c r="B731" s="90">
        <f t="shared" ca="1" si="265"/>
        <v>1002.93513999</v>
      </c>
      <c r="C731" s="14">
        <f t="shared" si="266"/>
        <v>1000</v>
      </c>
      <c r="D731" s="63">
        <f t="shared" si="282"/>
        <v>45679</v>
      </c>
      <c r="E731" s="61">
        <f ca="1">IF(D731&lt;$B$1,VLOOKUP(D731,[1]DI!$A$4:$B$15000,2,FALSE),0)</f>
        <v>0.1215</v>
      </c>
      <c r="F731" s="14">
        <f t="shared" ca="1" si="267"/>
        <v>1.00045513</v>
      </c>
      <c r="G731" s="92">
        <f t="shared" ca="1" si="268"/>
        <v>1.3923065450293399</v>
      </c>
      <c r="H731" s="92">
        <f t="shared" ca="1" si="269"/>
        <v>1.38914246415506</v>
      </c>
      <c r="I731" s="14">
        <f t="shared" ca="1" si="270"/>
        <v>1.0022777199999999</v>
      </c>
      <c r="J731" s="13">
        <f t="shared" si="283"/>
        <v>3.3599999999999998E-2</v>
      </c>
      <c r="K731" s="29">
        <f t="shared" si="271"/>
        <v>45677</v>
      </c>
      <c r="L731" s="2">
        <f t="shared" si="272"/>
        <v>5</v>
      </c>
      <c r="M731" s="17">
        <f t="shared" si="273"/>
        <v>5</v>
      </c>
      <c r="N731" s="12">
        <f t="shared" si="274"/>
        <v>1.0006559260000001</v>
      </c>
      <c r="O731" s="12">
        <f t="shared" ca="1" si="275"/>
        <v>1.0029351399999999</v>
      </c>
      <c r="P731" s="17">
        <f t="shared" si="276"/>
        <v>0</v>
      </c>
      <c r="Q731" s="14">
        <f t="shared" ca="1" si="277"/>
        <v>2.9351399900000001</v>
      </c>
      <c r="R731" s="20">
        <f t="shared" si="281"/>
        <v>0</v>
      </c>
      <c r="S731" s="14">
        <f t="shared" si="278"/>
        <v>0</v>
      </c>
      <c r="T731" s="4" t="str">
        <f t="shared" si="279"/>
        <v>J=</v>
      </c>
      <c r="U731" s="29">
        <f t="shared" si="280"/>
        <v>45706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84"/>
        <v>45685</v>
      </c>
      <c r="B732" s="90">
        <f t="shared" ca="1" si="265"/>
        <v>1003.523205</v>
      </c>
      <c r="C732" s="14">
        <f t="shared" si="266"/>
        <v>1000</v>
      </c>
      <c r="D732" s="63">
        <f t="shared" si="282"/>
        <v>45680</v>
      </c>
      <c r="E732" s="61">
        <f ca="1">IF(D732&lt;$B$1,VLOOKUP(D732,[1]DI!$A$4:$B$15000,2,FALSE),0)</f>
        <v>0.1215</v>
      </c>
      <c r="F732" s="14">
        <f t="shared" ca="1" si="267"/>
        <v>1.00045513</v>
      </c>
      <c r="G732" s="92">
        <f t="shared" ca="1" si="268"/>
        <v>1.3929402255071801</v>
      </c>
      <c r="H732" s="92">
        <f t="shared" ca="1" si="269"/>
        <v>1.38914246415506</v>
      </c>
      <c r="I732" s="14">
        <f t="shared" ca="1" si="270"/>
        <v>1.00273389</v>
      </c>
      <c r="J732" s="13">
        <f t="shared" si="283"/>
        <v>3.3599999999999998E-2</v>
      </c>
      <c r="K732" s="29">
        <f t="shared" si="271"/>
        <v>45677</v>
      </c>
      <c r="L732" s="2">
        <f t="shared" si="272"/>
        <v>6</v>
      </c>
      <c r="M732" s="17">
        <f t="shared" si="273"/>
        <v>6</v>
      </c>
      <c r="N732" s="12">
        <f t="shared" si="274"/>
        <v>1.000787163</v>
      </c>
      <c r="O732" s="12">
        <f t="shared" ca="1" si="275"/>
        <v>1.003523205</v>
      </c>
      <c r="P732" s="17">
        <f t="shared" si="276"/>
        <v>0</v>
      </c>
      <c r="Q732" s="14">
        <f t="shared" ca="1" si="277"/>
        <v>3.5232049999999999</v>
      </c>
      <c r="R732" s="20">
        <f t="shared" si="281"/>
        <v>0</v>
      </c>
      <c r="S732" s="14">
        <f t="shared" si="278"/>
        <v>0</v>
      </c>
      <c r="T732" s="4" t="str">
        <f t="shared" si="279"/>
        <v>J=</v>
      </c>
      <c r="U732" s="29">
        <f t="shared" si="280"/>
        <v>45706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84"/>
        <v>45686</v>
      </c>
      <c r="B733" s="90">
        <f t="shared" ca="1" si="265"/>
        <v>1004.111607</v>
      </c>
      <c r="C733" s="14">
        <f t="shared" si="266"/>
        <v>1000</v>
      </c>
      <c r="D733" s="63">
        <f t="shared" si="282"/>
        <v>45681</v>
      </c>
      <c r="E733" s="61">
        <f ca="1">IF(D733&lt;$B$1,VLOOKUP(D733,[1]DI!$A$4:$B$15000,2,FALSE),0)</f>
        <v>0.1215</v>
      </c>
      <c r="F733" s="14">
        <f t="shared" ca="1" si="267"/>
        <v>1.00045513</v>
      </c>
      <c r="G733" s="92">
        <f t="shared" ca="1" si="268"/>
        <v>1.3935741943920199</v>
      </c>
      <c r="H733" s="92">
        <f t="shared" ca="1" si="269"/>
        <v>1.38914246415506</v>
      </c>
      <c r="I733" s="14">
        <f t="shared" ca="1" si="270"/>
        <v>1.00319026</v>
      </c>
      <c r="J733" s="13">
        <f t="shared" si="283"/>
        <v>3.3599999999999998E-2</v>
      </c>
      <c r="K733" s="29">
        <f t="shared" si="271"/>
        <v>45677</v>
      </c>
      <c r="L733" s="2">
        <f t="shared" si="272"/>
        <v>7</v>
      </c>
      <c r="M733" s="17">
        <f t="shared" si="273"/>
        <v>7</v>
      </c>
      <c r="N733" s="12">
        <f t="shared" si="274"/>
        <v>1.0009184170000001</v>
      </c>
      <c r="O733" s="12">
        <f t="shared" ca="1" si="275"/>
        <v>1.004111607</v>
      </c>
      <c r="P733" s="17">
        <f t="shared" si="276"/>
        <v>0</v>
      </c>
      <c r="Q733" s="14">
        <f t="shared" ca="1" si="277"/>
        <v>4.1116070000000002</v>
      </c>
      <c r="R733" s="20">
        <f t="shared" si="281"/>
        <v>0</v>
      </c>
      <c r="S733" s="14">
        <f t="shared" si="278"/>
        <v>0</v>
      </c>
      <c r="T733" s="4" t="str">
        <f t="shared" si="279"/>
        <v>J=</v>
      </c>
      <c r="U733" s="29">
        <f t="shared" si="280"/>
        <v>45706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84"/>
        <v>45687</v>
      </c>
      <c r="B734" s="90">
        <f t="shared" ca="1" si="265"/>
        <v>1004.700367</v>
      </c>
      <c r="C734" s="14">
        <f t="shared" si="266"/>
        <v>1000</v>
      </c>
      <c r="D734" s="63">
        <f t="shared" si="282"/>
        <v>45684</v>
      </c>
      <c r="E734" s="61">
        <f ca="1">IF(D734&lt;$B$1,VLOOKUP(D734,[1]DI!$A$4:$B$15000,2,FALSE),0)</f>
        <v>0.1215</v>
      </c>
      <c r="F734" s="14">
        <f t="shared" ca="1" si="267"/>
        <v>1.00045513</v>
      </c>
      <c r="G734" s="92">
        <f t="shared" ca="1" si="268"/>
        <v>1.3942084518151101</v>
      </c>
      <c r="H734" s="92">
        <f t="shared" ca="1" si="269"/>
        <v>1.38914246415506</v>
      </c>
      <c r="I734" s="14">
        <f t="shared" ca="1" si="270"/>
        <v>1.00364685</v>
      </c>
      <c r="J734" s="13">
        <f t="shared" si="283"/>
        <v>3.3599999999999998E-2</v>
      </c>
      <c r="K734" s="29">
        <f t="shared" si="271"/>
        <v>45677</v>
      </c>
      <c r="L734" s="2">
        <f t="shared" si="272"/>
        <v>8</v>
      </c>
      <c r="M734" s="17">
        <f t="shared" si="273"/>
        <v>8</v>
      </c>
      <c r="N734" s="12">
        <f t="shared" si="274"/>
        <v>1.001049689</v>
      </c>
      <c r="O734" s="12">
        <f t="shared" ca="1" si="275"/>
        <v>1.0047003670000001</v>
      </c>
      <c r="P734" s="17">
        <f t="shared" si="276"/>
        <v>0</v>
      </c>
      <c r="Q734" s="14">
        <f t="shared" ca="1" si="277"/>
        <v>4.700367</v>
      </c>
      <c r="R734" s="20">
        <f t="shared" si="281"/>
        <v>0</v>
      </c>
      <c r="S734" s="14">
        <f t="shared" si="278"/>
        <v>0</v>
      </c>
      <c r="T734" s="4" t="str">
        <f t="shared" si="279"/>
        <v>J=</v>
      </c>
      <c r="U734" s="29">
        <f t="shared" si="280"/>
        <v>45706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84"/>
        <v>45688</v>
      </c>
      <c r="B735" s="90">
        <f t="shared" ca="1" si="265"/>
        <v>1005.2894629899999</v>
      </c>
      <c r="C735" s="14">
        <f t="shared" si="266"/>
        <v>1000</v>
      </c>
      <c r="D735" s="63">
        <f t="shared" si="282"/>
        <v>45685</v>
      </c>
      <c r="E735" s="61">
        <f ca="1">IF(D735&lt;$B$1,VLOOKUP(D735,[1]DI!$A$4:$B$15000,2,FALSE),0)</f>
        <v>0.1215</v>
      </c>
      <c r="F735" s="14">
        <f t="shared" ca="1" si="267"/>
        <v>1.00045513</v>
      </c>
      <c r="G735" s="92">
        <f t="shared" ca="1" si="268"/>
        <v>1.3948429979077801</v>
      </c>
      <c r="H735" s="92">
        <f t="shared" ca="1" si="269"/>
        <v>1.38914246415506</v>
      </c>
      <c r="I735" s="14">
        <f t="shared" ca="1" si="270"/>
        <v>1.0041036400000001</v>
      </c>
      <c r="J735" s="13">
        <f t="shared" si="283"/>
        <v>3.3599999999999998E-2</v>
      </c>
      <c r="K735" s="29">
        <f t="shared" si="271"/>
        <v>45677</v>
      </c>
      <c r="L735" s="2">
        <f t="shared" si="272"/>
        <v>9</v>
      </c>
      <c r="M735" s="17">
        <f t="shared" si="273"/>
        <v>9</v>
      </c>
      <c r="N735" s="12">
        <f t="shared" si="274"/>
        <v>1.001180977</v>
      </c>
      <c r="O735" s="12">
        <f t="shared" ca="1" si="275"/>
        <v>1.005289463</v>
      </c>
      <c r="P735" s="17">
        <f t="shared" si="276"/>
        <v>0</v>
      </c>
      <c r="Q735" s="14">
        <f t="shared" ca="1" si="277"/>
        <v>5.2894629899999996</v>
      </c>
      <c r="R735" s="20">
        <f t="shared" si="281"/>
        <v>0</v>
      </c>
      <c r="S735" s="14">
        <f t="shared" si="278"/>
        <v>0</v>
      </c>
      <c r="T735" s="4" t="str">
        <f t="shared" si="279"/>
        <v>J=</v>
      </c>
      <c r="U735" s="29">
        <f t="shared" si="280"/>
        <v>45706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84"/>
        <v>45691</v>
      </c>
      <c r="B736" s="90">
        <f t="shared" ca="1" si="265"/>
        <v>1005.87889799</v>
      </c>
      <c r="C736" s="14">
        <f t="shared" si="266"/>
        <v>1000</v>
      </c>
      <c r="D736" s="63">
        <f t="shared" si="282"/>
        <v>45686</v>
      </c>
      <c r="E736" s="61">
        <f ca="1">IF(D736&lt;$B$1,VLOOKUP(D736,[1]DI!$A$4:$B$15000,2,FALSE),0)</f>
        <v>0.1215</v>
      </c>
      <c r="F736" s="14">
        <f t="shared" ca="1" si="267"/>
        <v>1.00045513</v>
      </c>
      <c r="G736" s="92">
        <f t="shared" ca="1" si="268"/>
        <v>1.3954778328014199</v>
      </c>
      <c r="H736" s="92">
        <f t="shared" ca="1" si="269"/>
        <v>1.38914246415506</v>
      </c>
      <c r="I736" s="14">
        <f t="shared" ca="1" si="270"/>
        <v>1.0045606300000001</v>
      </c>
      <c r="J736" s="13">
        <f t="shared" si="283"/>
        <v>3.3599999999999998E-2</v>
      </c>
      <c r="K736" s="29">
        <f t="shared" si="271"/>
        <v>45677</v>
      </c>
      <c r="L736" s="2">
        <f t="shared" si="272"/>
        <v>10</v>
      </c>
      <c r="M736" s="17">
        <f t="shared" si="273"/>
        <v>10</v>
      </c>
      <c r="N736" s="12">
        <f t="shared" si="274"/>
        <v>1.0013122830000001</v>
      </c>
      <c r="O736" s="12">
        <f t="shared" ca="1" si="275"/>
        <v>1.005878898</v>
      </c>
      <c r="P736" s="17">
        <f t="shared" si="276"/>
        <v>0</v>
      </c>
      <c r="Q736" s="14">
        <f t="shared" ca="1" si="277"/>
        <v>5.8788979899999996</v>
      </c>
      <c r="R736" s="20">
        <f t="shared" si="281"/>
        <v>0</v>
      </c>
      <c r="S736" s="14">
        <f t="shared" si="278"/>
        <v>0</v>
      </c>
      <c r="T736" s="4" t="str">
        <f t="shared" si="279"/>
        <v>J=</v>
      </c>
      <c r="U736" s="29">
        <f t="shared" si="280"/>
        <v>45706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84"/>
        <v>45692</v>
      </c>
      <c r="B737" s="90">
        <f t="shared" ca="1" si="265"/>
        <v>1006.46868999</v>
      </c>
      <c r="C737" s="14">
        <f t="shared" si="266"/>
        <v>1000</v>
      </c>
      <c r="D737" s="63">
        <f t="shared" si="282"/>
        <v>45687</v>
      </c>
      <c r="E737" s="61">
        <f ca="1">IF(D737&lt;$B$1,VLOOKUP(D737,[1]DI!$A$4:$B$15000,2,FALSE),0)</f>
        <v>0.13150000000000001</v>
      </c>
      <c r="F737" s="14">
        <f t="shared" ca="1" si="267"/>
        <v>1.0004903700000001</v>
      </c>
      <c r="G737" s="92">
        <f t="shared" ca="1" si="268"/>
        <v>1.3961129566274599</v>
      </c>
      <c r="H737" s="92">
        <f t="shared" ca="1" si="269"/>
        <v>1.38914246415506</v>
      </c>
      <c r="I737" s="14">
        <f t="shared" ca="1" si="270"/>
        <v>1.0050178400000001</v>
      </c>
      <c r="J737" s="13">
        <f t="shared" si="283"/>
        <v>3.3599999999999998E-2</v>
      </c>
      <c r="K737" s="29">
        <f t="shared" si="271"/>
        <v>45677</v>
      </c>
      <c r="L737" s="2">
        <f t="shared" si="272"/>
        <v>11</v>
      </c>
      <c r="M737" s="17">
        <f t="shared" si="273"/>
        <v>11</v>
      </c>
      <c r="N737" s="12">
        <f t="shared" si="274"/>
        <v>1.001443606</v>
      </c>
      <c r="O737" s="12">
        <f t="shared" ca="1" si="275"/>
        <v>1.0064686899999999</v>
      </c>
      <c r="P737" s="17">
        <f t="shared" si="276"/>
        <v>0</v>
      </c>
      <c r="Q737" s="14">
        <f t="shared" ca="1" si="277"/>
        <v>6.4686899899999997</v>
      </c>
      <c r="R737" s="20">
        <f t="shared" si="281"/>
        <v>0</v>
      </c>
      <c r="S737" s="14">
        <f t="shared" si="278"/>
        <v>0</v>
      </c>
      <c r="T737" s="4" t="str">
        <f t="shared" si="279"/>
        <v>J=</v>
      </c>
      <c r="U737" s="29">
        <f t="shared" si="280"/>
        <v>45706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84"/>
        <v>45693</v>
      </c>
      <c r="B738" s="90">
        <f t="shared" ca="1" si="265"/>
        <v>1007.09429499</v>
      </c>
      <c r="C738" s="14">
        <f t="shared" si="266"/>
        <v>1000</v>
      </c>
      <c r="D738" s="63">
        <f t="shared" si="282"/>
        <v>45688</v>
      </c>
      <c r="E738" s="61">
        <f ca="1">IF(D738&lt;$B$1,VLOOKUP(D738,[1]DI!$A$4:$B$15000,2,FALSE),0)</f>
        <v>0.13150000000000001</v>
      </c>
      <c r="F738" s="14">
        <f t="shared" ca="1" si="267"/>
        <v>1.0004903700000001</v>
      </c>
      <c r="G738" s="92">
        <f t="shared" ca="1" si="268"/>
        <v>1.3967975685380001</v>
      </c>
      <c r="H738" s="92">
        <f t="shared" ca="1" si="269"/>
        <v>1.38914246415506</v>
      </c>
      <c r="I738" s="14">
        <f t="shared" ca="1" si="270"/>
        <v>1.0055106700000001</v>
      </c>
      <c r="J738" s="13">
        <f t="shared" si="283"/>
        <v>3.3599999999999998E-2</v>
      </c>
      <c r="K738" s="29">
        <f t="shared" si="271"/>
        <v>45677</v>
      </c>
      <c r="L738" s="2">
        <f t="shared" si="272"/>
        <v>12</v>
      </c>
      <c r="M738" s="17">
        <f t="shared" si="273"/>
        <v>12</v>
      </c>
      <c r="N738" s="12">
        <f t="shared" si="274"/>
        <v>1.0015749460000001</v>
      </c>
      <c r="O738" s="12">
        <f t="shared" ca="1" si="275"/>
        <v>1.0070942949999999</v>
      </c>
      <c r="P738" s="17">
        <f t="shared" si="276"/>
        <v>0</v>
      </c>
      <c r="Q738" s="14">
        <f t="shared" ca="1" si="277"/>
        <v>7.0942949899999999</v>
      </c>
      <c r="R738" s="20">
        <f t="shared" si="281"/>
        <v>0</v>
      </c>
      <c r="S738" s="14">
        <f t="shared" si="278"/>
        <v>0</v>
      </c>
      <c r="T738" s="4" t="str">
        <f t="shared" si="279"/>
        <v>J=</v>
      </c>
      <c r="U738" s="29">
        <f t="shared" si="280"/>
        <v>45706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84"/>
        <v>45694</v>
      </c>
      <c r="B739" s="90">
        <f t="shared" ca="1" si="265"/>
        <v>1007.720288</v>
      </c>
      <c r="C739" s="14">
        <f t="shared" si="266"/>
        <v>1000</v>
      </c>
      <c r="D739" s="63">
        <f t="shared" si="282"/>
        <v>45691</v>
      </c>
      <c r="E739" s="61">
        <f ca="1">IF(D739&lt;$B$1,VLOOKUP(D739,[1]DI!$A$4:$B$15000,2,FALSE),0)</f>
        <v>0.13150000000000001</v>
      </c>
      <c r="F739" s="14">
        <f t="shared" ca="1" si="267"/>
        <v>1.0004903700000001</v>
      </c>
      <c r="G739" s="92">
        <f t="shared" ca="1" si="268"/>
        <v>1.39748251616168</v>
      </c>
      <c r="H739" s="92">
        <f t="shared" ca="1" si="269"/>
        <v>1.38914246415506</v>
      </c>
      <c r="I739" s="14">
        <f t="shared" ca="1" si="270"/>
        <v>1.0060037399999999</v>
      </c>
      <c r="J739" s="13">
        <f t="shared" si="283"/>
        <v>3.3599999999999998E-2</v>
      </c>
      <c r="K739" s="29">
        <f t="shared" si="271"/>
        <v>45677</v>
      </c>
      <c r="L739" s="2">
        <f t="shared" si="272"/>
        <v>13</v>
      </c>
      <c r="M739" s="17">
        <f t="shared" si="273"/>
        <v>13</v>
      </c>
      <c r="N739" s="12">
        <f t="shared" si="274"/>
        <v>1.001706304</v>
      </c>
      <c r="O739" s="12">
        <f t="shared" ca="1" si="275"/>
        <v>1.007720288</v>
      </c>
      <c r="P739" s="17">
        <f t="shared" si="276"/>
        <v>0</v>
      </c>
      <c r="Q739" s="14">
        <f t="shared" ca="1" si="277"/>
        <v>7.720288</v>
      </c>
      <c r="R739" s="20">
        <f t="shared" si="281"/>
        <v>0</v>
      </c>
      <c r="S739" s="14">
        <f t="shared" si="278"/>
        <v>0</v>
      </c>
      <c r="T739" s="4" t="str">
        <f t="shared" si="279"/>
        <v>J=</v>
      </c>
      <c r="U739" s="29">
        <f t="shared" si="280"/>
        <v>45706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84"/>
        <v>45695</v>
      </c>
      <c r="B740" s="90">
        <f t="shared" ca="1" si="265"/>
        <v>1008.346678</v>
      </c>
      <c r="C740" s="14">
        <f t="shared" si="266"/>
        <v>1000</v>
      </c>
      <c r="D740" s="63">
        <f t="shared" si="282"/>
        <v>45692</v>
      </c>
      <c r="E740" s="61">
        <f ca="1">IF(D740&lt;$B$1,VLOOKUP(D740,[1]DI!$A$4:$B$15000,2,FALSE),0)</f>
        <v>0.13150000000000001</v>
      </c>
      <c r="F740" s="14">
        <f t="shared" ca="1" si="267"/>
        <v>1.0004903700000001</v>
      </c>
      <c r="G740" s="92">
        <f t="shared" ca="1" si="268"/>
        <v>1.3981677996631301</v>
      </c>
      <c r="H740" s="92">
        <f t="shared" ca="1" si="269"/>
        <v>1.38914246415506</v>
      </c>
      <c r="I740" s="14">
        <f t="shared" ca="1" si="270"/>
        <v>1.0064970600000001</v>
      </c>
      <c r="J740" s="13">
        <f t="shared" si="283"/>
        <v>3.3599999999999998E-2</v>
      </c>
      <c r="K740" s="29">
        <f t="shared" si="271"/>
        <v>45677</v>
      </c>
      <c r="L740" s="2">
        <f t="shared" si="272"/>
        <v>14</v>
      </c>
      <c r="M740" s="17">
        <f t="shared" si="273"/>
        <v>14</v>
      </c>
      <c r="N740" s="12">
        <f t="shared" si="274"/>
        <v>1.001837678</v>
      </c>
      <c r="O740" s="12">
        <f t="shared" ca="1" si="275"/>
        <v>1.0083466780000001</v>
      </c>
      <c r="P740" s="17">
        <f t="shared" si="276"/>
        <v>0</v>
      </c>
      <c r="Q740" s="14">
        <f t="shared" ca="1" si="277"/>
        <v>8.3466780000000007</v>
      </c>
      <c r="R740" s="20">
        <f t="shared" si="281"/>
        <v>0</v>
      </c>
      <c r="S740" s="14">
        <f t="shared" si="278"/>
        <v>0</v>
      </c>
      <c r="T740" s="4" t="str">
        <f t="shared" si="279"/>
        <v>J=</v>
      </c>
      <c r="U740" s="29">
        <f t="shared" si="280"/>
        <v>45706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84"/>
        <v>45698</v>
      </c>
      <c r="B741" s="90">
        <f t="shared" ca="1" si="265"/>
        <v>1008.973445</v>
      </c>
      <c r="C741" s="14">
        <f t="shared" si="266"/>
        <v>1000</v>
      </c>
      <c r="D741" s="63">
        <f t="shared" si="282"/>
        <v>45693</v>
      </c>
      <c r="E741" s="61">
        <f ca="1">IF(D741&lt;$B$1,VLOOKUP(D741,[1]DI!$A$4:$B$15000,2,FALSE),0)</f>
        <v>0.13150000000000001</v>
      </c>
      <c r="F741" s="14">
        <f t="shared" ca="1" si="267"/>
        <v>1.0004903700000001</v>
      </c>
      <c r="G741" s="92">
        <f t="shared" ca="1" si="268"/>
        <v>1.3988534192070501</v>
      </c>
      <c r="H741" s="92">
        <f t="shared" ca="1" si="269"/>
        <v>1.38914246415506</v>
      </c>
      <c r="I741" s="14">
        <f t="shared" ca="1" si="270"/>
        <v>1.0069906099999999</v>
      </c>
      <c r="J741" s="13">
        <f t="shared" si="283"/>
        <v>3.3599999999999998E-2</v>
      </c>
      <c r="K741" s="29">
        <f t="shared" si="271"/>
        <v>45677</v>
      </c>
      <c r="L741" s="2">
        <f t="shared" si="272"/>
        <v>15</v>
      </c>
      <c r="M741" s="17">
        <f t="shared" si="273"/>
        <v>15</v>
      </c>
      <c r="N741" s="12">
        <f t="shared" si="274"/>
        <v>1.0019690699999999</v>
      </c>
      <c r="O741" s="12">
        <f t="shared" ca="1" si="275"/>
        <v>1.0089734450000001</v>
      </c>
      <c r="P741" s="17">
        <f t="shared" si="276"/>
        <v>0</v>
      </c>
      <c r="Q741" s="14">
        <f t="shared" ca="1" si="277"/>
        <v>8.9734449999999999</v>
      </c>
      <c r="R741" s="20">
        <f t="shared" si="281"/>
        <v>0</v>
      </c>
      <c r="S741" s="14">
        <f t="shared" si="278"/>
        <v>0</v>
      </c>
      <c r="T741" s="4" t="str">
        <f t="shared" si="279"/>
        <v>J=</v>
      </c>
      <c r="U741" s="29">
        <f t="shared" si="280"/>
        <v>45706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84"/>
        <v>45699</v>
      </c>
      <c r="B742" s="90">
        <f t="shared" ca="1" si="265"/>
        <v>1009.60060999</v>
      </c>
      <c r="C742" s="14">
        <f t="shared" si="266"/>
        <v>1000</v>
      </c>
      <c r="D742" s="63">
        <f t="shared" si="282"/>
        <v>45694</v>
      </c>
      <c r="E742" s="61">
        <f ca="1">IF(D742&lt;$B$1,VLOOKUP(D742,[1]DI!$A$4:$B$15000,2,FALSE),0)</f>
        <v>0.13150000000000001</v>
      </c>
      <c r="F742" s="14">
        <f t="shared" ca="1" si="267"/>
        <v>1.0004903700000001</v>
      </c>
      <c r="G742" s="92">
        <f t="shared" ca="1" si="268"/>
        <v>1.3995393749582301</v>
      </c>
      <c r="H742" s="92">
        <f t="shared" ca="1" si="269"/>
        <v>1.38914246415506</v>
      </c>
      <c r="I742" s="14">
        <f t="shared" ca="1" si="270"/>
        <v>1.00748441</v>
      </c>
      <c r="J742" s="13">
        <f t="shared" si="283"/>
        <v>3.3599999999999998E-2</v>
      </c>
      <c r="K742" s="29">
        <f t="shared" si="271"/>
        <v>45677</v>
      </c>
      <c r="L742" s="2">
        <f t="shared" si="272"/>
        <v>16</v>
      </c>
      <c r="M742" s="17">
        <f t="shared" si="273"/>
        <v>16</v>
      </c>
      <c r="N742" s="12">
        <f t="shared" si="274"/>
        <v>1.0021004790000001</v>
      </c>
      <c r="O742" s="12">
        <f t="shared" ca="1" si="275"/>
        <v>1.0096006099999999</v>
      </c>
      <c r="P742" s="17">
        <f t="shared" si="276"/>
        <v>0</v>
      </c>
      <c r="Q742" s="14">
        <f t="shared" ca="1" si="277"/>
        <v>9.6006099900000006</v>
      </c>
      <c r="R742" s="20">
        <f t="shared" si="281"/>
        <v>0</v>
      </c>
      <c r="S742" s="14">
        <f t="shared" si="278"/>
        <v>0</v>
      </c>
      <c r="T742" s="4" t="str">
        <f t="shared" si="279"/>
        <v>J=</v>
      </c>
      <c r="U742" s="29">
        <f t="shared" si="280"/>
        <v>45706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84"/>
        <v>45700</v>
      </c>
      <c r="B743" s="90">
        <f t="shared" ca="1" si="265"/>
        <v>1010.228163</v>
      </c>
      <c r="C743" s="14">
        <f t="shared" si="266"/>
        <v>1000</v>
      </c>
      <c r="D743" s="63">
        <f t="shared" si="282"/>
        <v>45695</v>
      </c>
      <c r="E743" s="61">
        <f ca="1">IF(D743&lt;$B$1,VLOOKUP(D743,[1]DI!$A$4:$B$15000,2,FALSE),0)</f>
        <v>0.13150000000000001</v>
      </c>
      <c r="F743" s="14">
        <f t="shared" ca="1" si="267"/>
        <v>1.0004903700000001</v>
      </c>
      <c r="G743" s="92">
        <f t="shared" ca="1" si="268"/>
        <v>1.4002256670815301</v>
      </c>
      <c r="H743" s="92">
        <f t="shared" ca="1" si="269"/>
        <v>1.38914246415506</v>
      </c>
      <c r="I743" s="14">
        <f t="shared" ca="1" si="270"/>
        <v>1.00797845</v>
      </c>
      <c r="J743" s="13">
        <f t="shared" si="283"/>
        <v>3.3599999999999998E-2</v>
      </c>
      <c r="K743" s="29">
        <f t="shared" si="271"/>
        <v>45677</v>
      </c>
      <c r="L743" s="2">
        <f t="shared" si="272"/>
        <v>17</v>
      </c>
      <c r="M743" s="17">
        <f t="shared" si="273"/>
        <v>17</v>
      </c>
      <c r="N743" s="12">
        <f t="shared" si="274"/>
        <v>1.002231906</v>
      </c>
      <c r="O743" s="12">
        <f t="shared" ca="1" si="275"/>
        <v>1.0102281630000001</v>
      </c>
      <c r="P743" s="17">
        <f t="shared" si="276"/>
        <v>0</v>
      </c>
      <c r="Q743" s="14">
        <f t="shared" ca="1" si="277"/>
        <v>10.228163</v>
      </c>
      <c r="R743" s="20">
        <f t="shared" si="281"/>
        <v>0</v>
      </c>
      <c r="S743" s="14">
        <f t="shared" si="278"/>
        <v>0</v>
      </c>
      <c r="T743" s="4" t="str">
        <f t="shared" si="279"/>
        <v>J=</v>
      </c>
      <c r="U743" s="29">
        <f t="shared" si="280"/>
        <v>45706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84"/>
        <v>45701</v>
      </c>
      <c r="B744" s="90">
        <f t="shared" ca="1" si="265"/>
        <v>1010.856103</v>
      </c>
      <c r="C744" s="14">
        <f t="shared" si="266"/>
        <v>1000</v>
      </c>
      <c r="D744" s="63">
        <f t="shared" si="282"/>
        <v>45698</v>
      </c>
      <c r="E744" s="61">
        <f ca="1">IF(D744&lt;$B$1,VLOOKUP(D744,[1]DI!$A$4:$B$15000,2,FALSE),0)</f>
        <v>0.13150000000000001</v>
      </c>
      <c r="F744" s="14">
        <f t="shared" ca="1" si="267"/>
        <v>1.0004903700000001</v>
      </c>
      <c r="G744" s="92">
        <f t="shared" ca="1" si="268"/>
        <v>1.4009122957419</v>
      </c>
      <c r="H744" s="92">
        <f t="shared" ca="1" si="269"/>
        <v>1.38914246415506</v>
      </c>
      <c r="I744" s="14">
        <f t="shared" ca="1" si="270"/>
        <v>1.00847273</v>
      </c>
      <c r="J744" s="13">
        <f t="shared" si="283"/>
        <v>3.3599999999999998E-2</v>
      </c>
      <c r="K744" s="29">
        <f t="shared" si="271"/>
        <v>45677</v>
      </c>
      <c r="L744" s="2">
        <f t="shared" si="272"/>
        <v>18</v>
      </c>
      <c r="M744" s="17">
        <f t="shared" si="273"/>
        <v>18</v>
      </c>
      <c r="N744" s="12">
        <f t="shared" si="274"/>
        <v>1.0023633489999999</v>
      </c>
      <c r="O744" s="12">
        <f t="shared" ca="1" si="275"/>
        <v>1.0108561030000001</v>
      </c>
      <c r="P744" s="17">
        <f t="shared" si="276"/>
        <v>0</v>
      </c>
      <c r="Q744" s="14">
        <f t="shared" ca="1" si="277"/>
        <v>10.856102999999999</v>
      </c>
      <c r="R744" s="20">
        <f t="shared" si="281"/>
        <v>0</v>
      </c>
      <c r="S744" s="14">
        <f t="shared" si="278"/>
        <v>0</v>
      </c>
      <c r="T744" s="4" t="str">
        <f t="shared" si="279"/>
        <v>J=</v>
      </c>
      <c r="U744" s="29">
        <f t="shared" si="280"/>
        <v>45706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84"/>
        <v>45702</v>
      </c>
      <c r="B745" s="90">
        <f t="shared" ca="1" si="265"/>
        <v>1011.4844419999999</v>
      </c>
      <c r="C745" s="14">
        <f t="shared" si="266"/>
        <v>1000</v>
      </c>
      <c r="D745" s="63">
        <f t="shared" si="282"/>
        <v>45699</v>
      </c>
      <c r="E745" s="61">
        <f ca="1">IF(D745&lt;$B$1,VLOOKUP(D745,[1]DI!$A$4:$B$15000,2,FALSE),0)</f>
        <v>0.13150000000000001</v>
      </c>
      <c r="F745" s="14">
        <f t="shared" ca="1" si="267"/>
        <v>1.0004903700000001</v>
      </c>
      <c r="G745" s="92">
        <f t="shared" ca="1" si="268"/>
        <v>1.40159926110436</v>
      </c>
      <c r="H745" s="92">
        <f t="shared" ca="1" si="269"/>
        <v>1.38914246415506</v>
      </c>
      <c r="I745" s="14">
        <f t="shared" ca="1" si="270"/>
        <v>1.0089672599999999</v>
      </c>
      <c r="J745" s="13">
        <f t="shared" si="283"/>
        <v>3.3599999999999998E-2</v>
      </c>
      <c r="K745" s="29">
        <f t="shared" si="271"/>
        <v>45677</v>
      </c>
      <c r="L745" s="2">
        <f t="shared" si="272"/>
        <v>19</v>
      </c>
      <c r="M745" s="17">
        <f t="shared" si="273"/>
        <v>19</v>
      </c>
      <c r="N745" s="12">
        <f t="shared" si="274"/>
        <v>1.00249481</v>
      </c>
      <c r="O745" s="12">
        <f t="shared" ca="1" si="275"/>
        <v>1.011484442</v>
      </c>
      <c r="P745" s="17">
        <f t="shared" si="276"/>
        <v>0</v>
      </c>
      <c r="Q745" s="14">
        <f t="shared" ca="1" si="277"/>
        <v>11.484442</v>
      </c>
      <c r="R745" s="20">
        <f t="shared" si="281"/>
        <v>0</v>
      </c>
      <c r="S745" s="14">
        <f t="shared" si="278"/>
        <v>0</v>
      </c>
      <c r="T745" s="4" t="str">
        <f t="shared" si="279"/>
        <v>J=</v>
      </c>
      <c r="U745" s="29">
        <f t="shared" si="280"/>
        <v>45706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84"/>
        <v>45705</v>
      </c>
      <c r="B746" s="90">
        <f t="shared" ca="1" si="265"/>
        <v>1012.113158</v>
      </c>
      <c r="C746" s="14">
        <f t="shared" si="266"/>
        <v>1000</v>
      </c>
      <c r="D746" s="63">
        <f t="shared" si="282"/>
        <v>45700</v>
      </c>
      <c r="E746" s="61">
        <f ca="1">IF(D746&lt;$B$1,VLOOKUP(D746,[1]DI!$A$4:$B$15000,2,FALSE),0)</f>
        <v>0.13150000000000001</v>
      </c>
      <c r="F746" s="14">
        <f t="shared" ca="1" si="267"/>
        <v>1.0004903700000001</v>
      </c>
      <c r="G746" s="92">
        <f t="shared" ca="1" si="268"/>
        <v>1.40228656333403</v>
      </c>
      <c r="H746" s="92">
        <f t="shared" ca="1" si="269"/>
        <v>1.38914246415506</v>
      </c>
      <c r="I746" s="14">
        <f t="shared" ca="1" si="270"/>
        <v>1.00946202</v>
      </c>
      <c r="J746" s="13">
        <f t="shared" si="283"/>
        <v>3.3599999999999998E-2</v>
      </c>
      <c r="K746" s="29">
        <f t="shared" si="271"/>
        <v>45677</v>
      </c>
      <c r="L746" s="2">
        <f t="shared" si="272"/>
        <v>20</v>
      </c>
      <c r="M746" s="17">
        <f t="shared" si="273"/>
        <v>20</v>
      </c>
      <c r="N746" s="12">
        <f t="shared" si="274"/>
        <v>1.0026262880000001</v>
      </c>
      <c r="O746" s="12">
        <f t="shared" ca="1" si="275"/>
        <v>1.012113158</v>
      </c>
      <c r="P746" s="17">
        <f t="shared" si="276"/>
        <v>0</v>
      </c>
      <c r="Q746" s="14">
        <f t="shared" ca="1" si="277"/>
        <v>12.113158</v>
      </c>
      <c r="R746" s="20">
        <f t="shared" si="281"/>
        <v>0</v>
      </c>
      <c r="S746" s="14">
        <f t="shared" si="278"/>
        <v>0</v>
      </c>
      <c r="T746" s="4" t="str">
        <f t="shared" si="279"/>
        <v>J=</v>
      </c>
      <c r="U746" s="29">
        <f t="shared" si="280"/>
        <v>45706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84"/>
        <v>45706</v>
      </c>
      <c r="B747" s="90">
        <f t="shared" ca="1" si="265"/>
        <v>1012.742273</v>
      </c>
      <c r="C747" s="14">
        <f t="shared" si="266"/>
        <v>1000</v>
      </c>
      <c r="D747" s="63">
        <f t="shared" si="282"/>
        <v>45701</v>
      </c>
      <c r="E747" s="61">
        <f ca="1">IF(D747&lt;$B$1,VLOOKUP(D747,[1]DI!$A$4:$B$15000,2,FALSE),0)</f>
        <v>0.13150000000000001</v>
      </c>
      <c r="F747" s="14">
        <f t="shared" ca="1" si="267"/>
        <v>1.0004903700000001</v>
      </c>
      <c r="G747" s="92">
        <f t="shared" ca="1" si="268"/>
        <v>1.4029742025960901</v>
      </c>
      <c r="H747" s="92">
        <f t="shared" ca="1" si="269"/>
        <v>1.38914246415506</v>
      </c>
      <c r="I747" s="14">
        <f t="shared" ca="1" si="270"/>
        <v>1.00995703</v>
      </c>
      <c r="J747" s="13">
        <f t="shared" si="283"/>
        <v>3.3599999999999998E-2</v>
      </c>
      <c r="K747" s="29">
        <f t="shared" si="271"/>
        <v>45677</v>
      </c>
      <c r="L747" s="2">
        <f t="shared" si="272"/>
        <v>21</v>
      </c>
      <c r="M747" s="17">
        <f t="shared" si="273"/>
        <v>21</v>
      </c>
      <c r="N747" s="12">
        <f t="shared" si="274"/>
        <v>1.0027577839999999</v>
      </c>
      <c r="O747" s="12">
        <f t="shared" ca="1" si="275"/>
        <v>1.012742273</v>
      </c>
      <c r="P747" s="17">
        <f t="shared" si="276"/>
        <v>35</v>
      </c>
      <c r="Q747" s="14">
        <f t="shared" ca="1" si="277"/>
        <v>12.742273000000001</v>
      </c>
      <c r="R747" s="20">
        <f t="shared" si="281"/>
        <v>0</v>
      </c>
      <c r="S747" s="14">
        <f t="shared" si="278"/>
        <v>0</v>
      </c>
      <c r="T747" s="4" t="str">
        <f t="shared" si="279"/>
        <v>J=</v>
      </c>
      <c r="U747" s="29">
        <f t="shared" si="280"/>
        <v>45706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84"/>
        <v>45707</v>
      </c>
      <c r="B748" s="90">
        <f t="shared" ca="1" si="265"/>
        <v>1000.62158499</v>
      </c>
      <c r="C748" s="14">
        <f t="shared" si="266"/>
        <v>1000</v>
      </c>
      <c r="D748" s="63">
        <f t="shared" si="282"/>
        <v>45702</v>
      </c>
      <c r="E748" s="61">
        <f ca="1">IF(D748&lt;$B$1,VLOOKUP(D748,[1]DI!$A$4:$B$15000,2,FALSE),0)</f>
        <v>0.13150000000000001</v>
      </c>
      <c r="F748" s="14">
        <f t="shared" ca="1" si="267"/>
        <v>1.0004903700000001</v>
      </c>
      <c r="G748" s="92">
        <f t="shared" ca="1" si="268"/>
        <v>1.4036621790558199</v>
      </c>
      <c r="H748" s="92">
        <f t="shared" ca="1" si="269"/>
        <v>1.4029742025960901</v>
      </c>
      <c r="I748" s="14">
        <f t="shared" ca="1" si="270"/>
        <v>1.0004903700000001</v>
      </c>
      <c r="J748" s="13">
        <f t="shared" si="283"/>
        <v>3.3599999999999998E-2</v>
      </c>
      <c r="K748" s="29">
        <f t="shared" si="271"/>
        <v>45706</v>
      </c>
      <c r="L748" s="2">
        <f t="shared" si="272"/>
        <v>1</v>
      </c>
      <c r="M748" s="17">
        <f t="shared" si="273"/>
        <v>1</v>
      </c>
      <c r="N748" s="12">
        <f t="shared" si="274"/>
        <v>1.0001311509999999</v>
      </c>
      <c r="O748" s="12">
        <f t="shared" ca="1" si="275"/>
        <v>1.000621585</v>
      </c>
      <c r="P748" s="17">
        <f t="shared" si="276"/>
        <v>0</v>
      </c>
      <c r="Q748" s="14">
        <f t="shared" ca="1" si="277"/>
        <v>0.62158499</v>
      </c>
      <c r="R748" s="20">
        <f t="shared" si="281"/>
        <v>0</v>
      </c>
      <c r="S748" s="14">
        <f t="shared" si="278"/>
        <v>0</v>
      </c>
      <c r="T748" s="4" t="str">
        <f t="shared" si="279"/>
        <v>J=</v>
      </c>
      <c r="U748" s="29">
        <f t="shared" si="280"/>
        <v>45734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84"/>
        <v>45708</v>
      </c>
      <c r="B749" s="90">
        <f t="shared" ca="1" si="265"/>
        <v>1001.24355599</v>
      </c>
      <c r="C749" s="14">
        <f t="shared" si="266"/>
        <v>1000</v>
      </c>
      <c r="D749" s="63">
        <f t="shared" si="282"/>
        <v>45705</v>
      </c>
      <c r="E749" s="61">
        <f ca="1">IF(D749&lt;$B$1,VLOOKUP(D749,[1]DI!$A$4:$B$15000,2,FALSE),0)</f>
        <v>0.13150000000000001</v>
      </c>
      <c r="F749" s="14">
        <f t="shared" ca="1" si="267"/>
        <v>1.0004903700000001</v>
      </c>
      <c r="G749" s="92">
        <f t="shared" ca="1" si="268"/>
        <v>1.40435049287856</v>
      </c>
      <c r="H749" s="92">
        <f t="shared" ca="1" si="269"/>
        <v>1.4029742025960901</v>
      </c>
      <c r="I749" s="14">
        <f t="shared" ca="1" si="270"/>
        <v>1.00098098</v>
      </c>
      <c r="J749" s="13">
        <f t="shared" si="283"/>
        <v>3.3599999999999998E-2</v>
      </c>
      <c r="K749" s="29">
        <f t="shared" si="271"/>
        <v>45706</v>
      </c>
      <c r="L749" s="2">
        <f t="shared" si="272"/>
        <v>2</v>
      </c>
      <c r="M749" s="17">
        <f t="shared" si="273"/>
        <v>2</v>
      </c>
      <c r="N749" s="12">
        <f t="shared" si="274"/>
        <v>1.000262319</v>
      </c>
      <c r="O749" s="12">
        <f t="shared" ca="1" si="275"/>
        <v>1.0012435559999999</v>
      </c>
      <c r="P749" s="17">
        <f t="shared" si="276"/>
        <v>0</v>
      </c>
      <c r="Q749" s="14">
        <f t="shared" ca="1" si="277"/>
        <v>1.2435559899999999</v>
      </c>
      <c r="R749" s="20">
        <f t="shared" si="281"/>
        <v>0</v>
      </c>
      <c r="S749" s="14">
        <f t="shared" si="278"/>
        <v>0</v>
      </c>
      <c r="T749" s="4" t="str">
        <f t="shared" si="279"/>
        <v>J=</v>
      </c>
      <c r="U749" s="29">
        <f t="shared" si="280"/>
        <v>45734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84"/>
        <v>45709</v>
      </c>
      <c r="B750" s="90">
        <f t="shared" ca="1" si="265"/>
        <v>1001.865913</v>
      </c>
      <c r="C750" s="14">
        <f t="shared" si="266"/>
        <v>1000</v>
      </c>
      <c r="D750" s="63">
        <f t="shared" si="282"/>
        <v>45706</v>
      </c>
      <c r="E750" s="61">
        <f ca="1">IF(D750&lt;$B$1,VLOOKUP(D750,[1]DI!$A$4:$B$15000,2,FALSE),0)</f>
        <v>0.13150000000000001</v>
      </c>
      <c r="F750" s="14">
        <f t="shared" ca="1" si="267"/>
        <v>1.0004903700000001</v>
      </c>
      <c r="G750" s="92">
        <f t="shared" ca="1" si="268"/>
        <v>1.4050391442297501</v>
      </c>
      <c r="H750" s="92">
        <f t="shared" ca="1" si="269"/>
        <v>1.4029742025960901</v>
      </c>
      <c r="I750" s="14">
        <f t="shared" ca="1" si="270"/>
        <v>1.0014718300000001</v>
      </c>
      <c r="J750" s="13">
        <f t="shared" si="283"/>
        <v>3.3599999999999998E-2</v>
      </c>
      <c r="K750" s="29">
        <f t="shared" si="271"/>
        <v>45706</v>
      </c>
      <c r="L750" s="2">
        <f t="shared" si="272"/>
        <v>3</v>
      </c>
      <c r="M750" s="17">
        <f t="shared" si="273"/>
        <v>3</v>
      </c>
      <c r="N750" s="12">
        <f t="shared" si="274"/>
        <v>1.000393504</v>
      </c>
      <c r="O750" s="12">
        <f t="shared" ca="1" si="275"/>
        <v>1.0018659130000001</v>
      </c>
      <c r="P750" s="17">
        <f t="shared" si="276"/>
        <v>0</v>
      </c>
      <c r="Q750" s="14">
        <f t="shared" ca="1" si="277"/>
        <v>1.8659129999999999</v>
      </c>
      <c r="R750" s="20">
        <f t="shared" si="281"/>
        <v>0</v>
      </c>
      <c r="S750" s="14">
        <f t="shared" si="278"/>
        <v>0</v>
      </c>
      <c r="T750" s="4" t="str">
        <f t="shared" si="279"/>
        <v>J=</v>
      </c>
      <c r="U750" s="29">
        <f t="shared" si="280"/>
        <v>45734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84"/>
        <v>45712</v>
      </c>
      <c r="B751" s="90">
        <f t="shared" ca="1" si="265"/>
        <v>1002.488657</v>
      </c>
      <c r="C751" s="14">
        <f t="shared" si="266"/>
        <v>1000</v>
      </c>
      <c r="D751" s="63">
        <f t="shared" si="282"/>
        <v>45707</v>
      </c>
      <c r="E751" s="61">
        <f ca="1">IF(D751&lt;$B$1,VLOOKUP(D751,[1]DI!$A$4:$B$15000,2,FALSE),0)</f>
        <v>0.13150000000000001</v>
      </c>
      <c r="F751" s="14">
        <f t="shared" ca="1" si="267"/>
        <v>1.0004903700000001</v>
      </c>
      <c r="G751" s="92">
        <f t="shared" ca="1" si="268"/>
        <v>1.4057281332749101</v>
      </c>
      <c r="H751" s="92">
        <f t="shared" ca="1" si="269"/>
        <v>1.4029742025960901</v>
      </c>
      <c r="I751" s="14">
        <f t="shared" ca="1" si="270"/>
        <v>1.00196292</v>
      </c>
      <c r="J751" s="13">
        <f t="shared" si="283"/>
        <v>3.3599999999999998E-2</v>
      </c>
      <c r="K751" s="29">
        <f t="shared" si="271"/>
        <v>45706</v>
      </c>
      <c r="L751" s="2">
        <f t="shared" si="272"/>
        <v>4</v>
      </c>
      <c r="M751" s="17">
        <f t="shared" si="273"/>
        <v>4</v>
      </c>
      <c r="N751" s="12">
        <f t="shared" si="274"/>
        <v>1.0005247070000001</v>
      </c>
      <c r="O751" s="12">
        <f t="shared" ca="1" si="275"/>
        <v>1.002488657</v>
      </c>
      <c r="P751" s="17">
        <f t="shared" si="276"/>
        <v>0</v>
      </c>
      <c r="Q751" s="14">
        <f t="shared" ca="1" si="277"/>
        <v>2.4886569999999999</v>
      </c>
      <c r="R751" s="20">
        <f t="shared" si="281"/>
        <v>0</v>
      </c>
      <c r="S751" s="14">
        <f t="shared" si="278"/>
        <v>0</v>
      </c>
      <c r="T751" s="4" t="str">
        <f t="shared" si="279"/>
        <v>J=</v>
      </c>
      <c r="U751" s="29">
        <f t="shared" si="280"/>
        <v>45734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84"/>
        <v>45713</v>
      </c>
      <c r="B752" s="90">
        <f t="shared" ca="1" si="265"/>
        <v>1003.111796</v>
      </c>
      <c r="C752" s="14">
        <f t="shared" si="266"/>
        <v>1000</v>
      </c>
      <c r="D752" s="63">
        <f t="shared" si="282"/>
        <v>45708</v>
      </c>
      <c r="E752" s="61">
        <f ca="1">IF(D752&lt;$B$1,VLOOKUP(D752,[1]DI!$A$4:$B$15000,2,FALSE),0)</f>
        <v>0.13150000000000001</v>
      </c>
      <c r="F752" s="14">
        <f t="shared" ca="1" si="267"/>
        <v>1.0004903700000001</v>
      </c>
      <c r="G752" s="92">
        <f t="shared" ca="1" si="268"/>
        <v>1.40641746017962</v>
      </c>
      <c r="H752" s="92">
        <f t="shared" ca="1" si="269"/>
        <v>1.4029742025960901</v>
      </c>
      <c r="I752" s="14">
        <f t="shared" ca="1" si="270"/>
        <v>1.0024542599999999</v>
      </c>
      <c r="J752" s="13">
        <f t="shared" si="283"/>
        <v>3.3599999999999998E-2</v>
      </c>
      <c r="K752" s="29">
        <f t="shared" si="271"/>
        <v>45706</v>
      </c>
      <c r="L752" s="2">
        <f t="shared" si="272"/>
        <v>5</v>
      </c>
      <c r="M752" s="17">
        <f t="shared" si="273"/>
        <v>5</v>
      </c>
      <c r="N752" s="12">
        <f t="shared" si="274"/>
        <v>1.0006559260000001</v>
      </c>
      <c r="O752" s="12">
        <f t="shared" ca="1" si="275"/>
        <v>1.003111796</v>
      </c>
      <c r="P752" s="17">
        <f t="shared" si="276"/>
        <v>0</v>
      </c>
      <c r="Q752" s="14">
        <f t="shared" ca="1" si="277"/>
        <v>3.111796</v>
      </c>
      <c r="R752" s="20">
        <f t="shared" si="281"/>
        <v>0</v>
      </c>
      <c r="S752" s="14">
        <f t="shared" si="278"/>
        <v>0</v>
      </c>
      <c r="T752" s="4" t="str">
        <f t="shared" si="279"/>
        <v>J=</v>
      </c>
      <c r="U752" s="29">
        <f t="shared" si="280"/>
        <v>45734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84"/>
        <v>45714</v>
      </c>
      <c r="B753" s="90">
        <f t="shared" ca="1" si="265"/>
        <v>1003.735312</v>
      </c>
      <c r="C753" s="14">
        <f t="shared" si="266"/>
        <v>1000</v>
      </c>
      <c r="D753" s="63">
        <f t="shared" si="282"/>
        <v>45709</v>
      </c>
      <c r="E753" s="61">
        <f ca="1">IF(D753&lt;$B$1,VLOOKUP(D753,[1]DI!$A$4:$B$15000,2,FALSE),0)</f>
        <v>0.13150000000000001</v>
      </c>
      <c r="F753" s="14">
        <f t="shared" ca="1" si="267"/>
        <v>1.0004903700000001</v>
      </c>
      <c r="G753" s="92">
        <f t="shared" ca="1" si="268"/>
        <v>1.4071071251095699</v>
      </c>
      <c r="H753" s="92">
        <f t="shared" ca="1" si="269"/>
        <v>1.4029742025960901</v>
      </c>
      <c r="I753" s="14">
        <f t="shared" ca="1" si="270"/>
        <v>1.00294583</v>
      </c>
      <c r="J753" s="13">
        <f t="shared" si="283"/>
        <v>3.3599999999999998E-2</v>
      </c>
      <c r="K753" s="29">
        <f t="shared" si="271"/>
        <v>45706</v>
      </c>
      <c r="L753" s="2">
        <f t="shared" si="272"/>
        <v>6</v>
      </c>
      <c r="M753" s="17">
        <f t="shared" si="273"/>
        <v>6</v>
      </c>
      <c r="N753" s="12">
        <f t="shared" si="274"/>
        <v>1.000787163</v>
      </c>
      <c r="O753" s="12">
        <f t="shared" ca="1" si="275"/>
        <v>1.0037353120000001</v>
      </c>
      <c r="P753" s="17">
        <f t="shared" si="276"/>
        <v>0</v>
      </c>
      <c r="Q753" s="14">
        <f t="shared" ca="1" si="277"/>
        <v>3.735312</v>
      </c>
      <c r="R753" s="20">
        <f t="shared" si="281"/>
        <v>0</v>
      </c>
      <c r="S753" s="14">
        <f t="shared" si="278"/>
        <v>0</v>
      </c>
      <c r="T753" s="4" t="str">
        <f t="shared" si="279"/>
        <v>J=</v>
      </c>
      <c r="U753" s="29">
        <f t="shared" si="280"/>
        <v>45734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84"/>
        <v>45715</v>
      </c>
      <c r="B754" s="90">
        <f t="shared" ca="1" si="265"/>
        <v>1004.3592139899999</v>
      </c>
      <c r="C754" s="14">
        <f t="shared" si="266"/>
        <v>1000</v>
      </c>
      <c r="D754" s="63">
        <f t="shared" si="282"/>
        <v>45712</v>
      </c>
      <c r="E754" s="61">
        <f ca="1">IF(D754&lt;$B$1,VLOOKUP(D754,[1]DI!$A$4:$B$15000,2,FALSE),0)</f>
        <v>0.13150000000000001</v>
      </c>
      <c r="F754" s="14">
        <f t="shared" ca="1" si="267"/>
        <v>1.0004903700000001</v>
      </c>
      <c r="G754" s="92">
        <f t="shared" ca="1" si="268"/>
        <v>1.40779712823051</v>
      </c>
      <c r="H754" s="92">
        <f t="shared" ca="1" si="269"/>
        <v>1.4029742025960901</v>
      </c>
      <c r="I754" s="14">
        <f t="shared" ca="1" si="270"/>
        <v>1.00343764</v>
      </c>
      <c r="J754" s="13">
        <f t="shared" si="283"/>
        <v>3.3599999999999998E-2</v>
      </c>
      <c r="K754" s="29">
        <f t="shared" si="271"/>
        <v>45706</v>
      </c>
      <c r="L754" s="2">
        <f t="shared" si="272"/>
        <v>7</v>
      </c>
      <c r="M754" s="17">
        <f t="shared" si="273"/>
        <v>7</v>
      </c>
      <c r="N754" s="12">
        <f t="shared" si="274"/>
        <v>1.0009184170000001</v>
      </c>
      <c r="O754" s="12">
        <f t="shared" ca="1" si="275"/>
        <v>1.0043592139999999</v>
      </c>
      <c r="P754" s="17">
        <f t="shared" si="276"/>
        <v>0</v>
      </c>
      <c r="Q754" s="14">
        <f t="shared" ca="1" si="277"/>
        <v>4.3592139899999998</v>
      </c>
      <c r="R754" s="20">
        <f t="shared" si="281"/>
        <v>0</v>
      </c>
      <c r="S754" s="14">
        <f t="shared" si="278"/>
        <v>0</v>
      </c>
      <c r="T754" s="4" t="str">
        <f t="shared" si="279"/>
        <v>J=</v>
      </c>
      <c r="U754" s="29">
        <f t="shared" si="280"/>
        <v>45734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84"/>
        <v>45716</v>
      </c>
      <c r="B755" s="90">
        <f t="shared" ca="1" si="265"/>
        <v>1004.983514</v>
      </c>
      <c r="C755" s="14">
        <f t="shared" si="266"/>
        <v>1000</v>
      </c>
      <c r="D755" s="63">
        <f t="shared" si="282"/>
        <v>45713</v>
      </c>
      <c r="E755" s="61">
        <f ca="1">IF(D755&lt;$B$1,VLOOKUP(D755,[1]DI!$A$4:$B$15000,2,FALSE),0)</f>
        <v>0.13150000000000001</v>
      </c>
      <c r="F755" s="14">
        <f t="shared" ca="1" si="267"/>
        <v>1.0004903700000001</v>
      </c>
      <c r="G755" s="92">
        <f t="shared" ca="1" si="268"/>
        <v>1.4084874697082801</v>
      </c>
      <c r="H755" s="92">
        <f t="shared" ca="1" si="269"/>
        <v>1.4029742025960901</v>
      </c>
      <c r="I755" s="14">
        <f t="shared" ca="1" si="270"/>
        <v>1.0039297</v>
      </c>
      <c r="J755" s="13">
        <f t="shared" si="283"/>
        <v>3.3599999999999998E-2</v>
      </c>
      <c r="K755" s="29">
        <f t="shared" si="271"/>
        <v>45706</v>
      </c>
      <c r="L755" s="2">
        <f t="shared" si="272"/>
        <v>8</v>
      </c>
      <c r="M755" s="17">
        <f t="shared" si="273"/>
        <v>8</v>
      </c>
      <c r="N755" s="12">
        <f t="shared" si="274"/>
        <v>1.001049689</v>
      </c>
      <c r="O755" s="12">
        <f t="shared" ca="1" si="275"/>
        <v>1.0049835140000001</v>
      </c>
      <c r="P755" s="17">
        <f t="shared" si="276"/>
        <v>0</v>
      </c>
      <c r="Q755" s="14">
        <f t="shared" ca="1" si="277"/>
        <v>4.9835140000000004</v>
      </c>
      <c r="R755" s="20">
        <f t="shared" si="281"/>
        <v>0</v>
      </c>
      <c r="S755" s="14">
        <f t="shared" si="278"/>
        <v>0</v>
      </c>
      <c r="T755" s="4" t="str">
        <f t="shared" si="279"/>
        <v>J=</v>
      </c>
      <c r="U755" s="29">
        <f t="shared" si="280"/>
        <v>45734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84"/>
        <v>45721</v>
      </c>
      <c r="B756" s="90">
        <f t="shared" ca="1" si="265"/>
        <v>1005.608199</v>
      </c>
      <c r="C756" s="14">
        <f t="shared" si="266"/>
        <v>1000</v>
      </c>
      <c r="D756" s="63">
        <f t="shared" si="282"/>
        <v>45714</v>
      </c>
      <c r="E756" s="61">
        <f ca="1">IF(D756&lt;$B$1,VLOOKUP(D756,[1]DI!$A$4:$B$15000,2,FALSE),0)</f>
        <v>0.13150000000000001</v>
      </c>
      <c r="F756" s="14">
        <f t="shared" ca="1" si="267"/>
        <v>1.0004903700000001</v>
      </c>
      <c r="G756" s="92">
        <f t="shared" ca="1" si="268"/>
        <v>1.4091781497088001</v>
      </c>
      <c r="H756" s="92">
        <f t="shared" ca="1" si="269"/>
        <v>1.4029742025960901</v>
      </c>
      <c r="I756" s="14">
        <f t="shared" ca="1" si="270"/>
        <v>1.0044219999999999</v>
      </c>
      <c r="J756" s="13">
        <f t="shared" si="283"/>
        <v>3.3599999999999998E-2</v>
      </c>
      <c r="K756" s="29">
        <f t="shared" si="271"/>
        <v>45706</v>
      </c>
      <c r="L756" s="2">
        <f t="shared" si="272"/>
        <v>9</v>
      </c>
      <c r="M756" s="17">
        <f t="shared" si="273"/>
        <v>9</v>
      </c>
      <c r="N756" s="12">
        <f t="shared" si="274"/>
        <v>1.001180977</v>
      </c>
      <c r="O756" s="12">
        <f t="shared" ca="1" si="275"/>
        <v>1.0056081990000001</v>
      </c>
      <c r="P756" s="17">
        <f t="shared" si="276"/>
        <v>0</v>
      </c>
      <c r="Q756" s="14">
        <f t="shared" ca="1" si="277"/>
        <v>5.6081989999999999</v>
      </c>
      <c r="R756" s="20">
        <f t="shared" si="281"/>
        <v>0</v>
      </c>
      <c r="S756" s="14">
        <f t="shared" si="278"/>
        <v>0</v>
      </c>
      <c r="T756" s="4" t="str">
        <f t="shared" si="279"/>
        <v>J=</v>
      </c>
      <c r="U756" s="29">
        <f t="shared" si="280"/>
        <v>45734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84"/>
        <v>45722</v>
      </c>
      <c r="B757" s="90">
        <f t="shared" ca="1" si="265"/>
        <v>1006.233262</v>
      </c>
      <c r="C757" s="14">
        <f t="shared" si="266"/>
        <v>1000</v>
      </c>
      <c r="D757" s="63">
        <f t="shared" si="282"/>
        <v>45715</v>
      </c>
      <c r="E757" s="61">
        <f ca="1">IF(D757&lt;$B$1,VLOOKUP(D757,[1]DI!$A$4:$B$15000,2,FALSE),0)</f>
        <v>0.13150000000000001</v>
      </c>
      <c r="F757" s="14">
        <f t="shared" ca="1" si="267"/>
        <v>1.0004903700000001</v>
      </c>
      <c r="G757" s="92">
        <f t="shared" ca="1" si="268"/>
        <v>1.40986916839807</v>
      </c>
      <c r="H757" s="92">
        <f t="shared" ca="1" si="269"/>
        <v>1.4029742025960901</v>
      </c>
      <c r="I757" s="14">
        <f t="shared" ca="1" si="270"/>
        <v>1.00491453</v>
      </c>
      <c r="J757" s="13">
        <f t="shared" si="283"/>
        <v>3.3599999999999998E-2</v>
      </c>
      <c r="K757" s="29">
        <f t="shared" si="271"/>
        <v>45706</v>
      </c>
      <c r="L757" s="2">
        <f t="shared" si="272"/>
        <v>10</v>
      </c>
      <c r="M757" s="17">
        <f t="shared" si="273"/>
        <v>10</v>
      </c>
      <c r="N757" s="12">
        <f t="shared" si="274"/>
        <v>1.0013122830000001</v>
      </c>
      <c r="O757" s="12">
        <f t="shared" ca="1" si="275"/>
        <v>1.0062332620000001</v>
      </c>
      <c r="P757" s="17">
        <f t="shared" si="276"/>
        <v>0</v>
      </c>
      <c r="Q757" s="14">
        <f t="shared" ca="1" si="277"/>
        <v>6.2332619999999999</v>
      </c>
      <c r="R757" s="20">
        <f t="shared" si="281"/>
        <v>0</v>
      </c>
      <c r="S757" s="14">
        <f t="shared" si="278"/>
        <v>0</v>
      </c>
      <c r="T757" s="4" t="str">
        <f t="shared" si="279"/>
        <v>J=</v>
      </c>
      <c r="U757" s="29">
        <f t="shared" si="280"/>
        <v>45734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84"/>
        <v>45723</v>
      </c>
      <c r="B758" s="90">
        <f t="shared" ca="1" si="265"/>
        <v>1006.8587219999999</v>
      </c>
      <c r="C758" s="14">
        <f t="shared" si="266"/>
        <v>1000</v>
      </c>
      <c r="D758" s="63">
        <f t="shared" si="282"/>
        <v>45716</v>
      </c>
      <c r="E758" s="61">
        <f ca="1">IF(D758&lt;$B$1,VLOOKUP(D758,[1]DI!$A$4:$B$15000,2,FALSE),0)</f>
        <v>0.13150000000000001</v>
      </c>
      <c r="F758" s="14">
        <f t="shared" ca="1" si="267"/>
        <v>1.0004903700000001</v>
      </c>
      <c r="G758" s="92">
        <f t="shared" ca="1" si="268"/>
        <v>1.4105605259421801</v>
      </c>
      <c r="H758" s="92">
        <f t="shared" ca="1" si="269"/>
        <v>1.4029742025960901</v>
      </c>
      <c r="I758" s="14">
        <f t="shared" ca="1" si="270"/>
        <v>1.0054073100000001</v>
      </c>
      <c r="J758" s="13">
        <f t="shared" si="283"/>
        <v>3.3599999999999998E-2</v>
      </c>
      <c r="K758" s="29">
        <f t="shared" si="271"/>
        <v>45706</v>
      </c>
      <c r="L758" s="2">
        <f t="shared" si="272"/>
        <v>11</v>
      </c>
      <c r="M758" s="17">
        <f t="shared" si="273"/>
        <v>11</v>
      </c>
      <c r="N758" s="12">
        <f t="shared" si="274"/>
        <v>1.001443606</v>
      </c>
      <c r="O758" s="12">
        <f t="shared" ca="1" si="275"/>
        <v>1.006858722</v>
      </c>
      <c r="P758" s="17">
        <f t="shared" si="276"/>
        <v>0</v>
      </c>
      <c r="Q758" s="14">
        <f t="shared" ca="1" si="277"/>
        <v>6.8587220000000002</v>
      </c>
      <c r="R758" s="20">
        <f t="shared" si="281"/>
        <v>0</v>
      </c>
      <c r="S758" s="14">
        <f t="shared" si="278"/>
        <v>0</v>
      </c>
      <c r="T758" s="4" t="str">
        <f t="shared" si="279"/>
        <v>J=</v>
      </c>
      <c r="U758" s="29">
        <f t="shared" si="280"/>
        <v>45734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84"/>
        <v>45726</v>
      </c>
      <c r="B759" s="90">
        <f t="shared" ca="1" si="265"/>
        <v>1007.48457899</v>
      </c>
      <c r="C759" s="14">
        <f t="shared" si="266"/>
        <v>1000</v>
      </c>
      <c r="D759" s="63">
        <f t="shared" si="282"/>
        <v>45721</v>
      </c>
      <c r="E759" s="61">
        <f ca="1">IF(D759&lt;$B$1,VLOOKUP(D759,[1]DI!$A$4:$B$15000,2,FALSE),0)</f>
        <v>0.13150000000000001</v>
      </c>
      <c r="F759" s="14">
        <f t="shared" ca="1" si="267"/>
        <v>1.0004903700000001</v>
      </c>
      <c r="G759" s="92">
        <f t="shared" ca="1" si="268"/>
        <v>1.4112522225072901</v>
      </c>
      <c r="H759" s="92">
        <f t="shared" ca="1" si="269"/>
        <v>1.4029742025960901</v>
      </c>
      <c r="I759" s="14">
        <f t="shared" ca="1" si="270"/>
        <v>1.0059003399999999</v>
      </c>
      <c r="J759" s="13">
        <f t="shared" si="283"/>
        <v>3.3599999999999998E-2</v>
      </c>
      <c r="K759" s="29">
        <f t="shared" si="271"/>
        <v>45706</v>
      </c>
      <c r="L759" s="2">
        <f t="shared" si="272"/>
        <v>12</v>
      </c>
      <c r="M759" s="17">
        <f t="shared" si="273"/>
        <v>12</v>
      </c>
      <c r="N759" s="12">
        <f t="shared" si="274"/>
        <v>1.0015749460000001</v>
      </c>
      <c r="O759" s="12">
        <f t="shared" ca="1" si="275"/>
        <v>1.007484579</v>
      </c>
      <c r="P759" s="17">
        <f t="shared" si="276"/>
        <v>0</v>
      </c>
      <c r="Q759" s="14">
        <f t="shared" ca="1" si="277"/>
        <v>7.4845789900000002</v>
      </c>
      <c r="R759" s="20">
        <f t="shared" si="281"/>
        <v>0</v>
      </c>
      <c r="S759" s="14">
        <f t="shared" si="278"/>
        <v>0</v>
      </c>
      <c r="T759" s="4" t="str">
        <f t="shared" si="279"/>
        <v>J=</v>
      </c>
      <c r="U759" s="29">
        <f t="shared" si="280"/>
        <v>45734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84"/>
        <v>45727</v>
      </c>
      <c r="B760" s="90">
        <f t="shared" ca="1" si="265"/>
        <v>1008.110813</v>
      </c>
      <c r="C760" s="14">
        <f t="shared" si="266"/>
        <v>1000</v>
      </c>
      <c r="D760" s="63">
        <f t="shared" si="282"/>
        <v>45722</v>
      </c>
      <c r="E760" s="61">
        <f ca="1">IF(D760&lt;$B$1,VLOOKUP(D760,[1]DI!$A$4:$B$15000,2,FALSE),0)</f>
        <v>0.13150000000000001</v>
      </c>
      <c r="F760" s="14">
        <f t="shared" ca="1" si="267"/>
        <v>1.0004903700000001</v>
      </c>
      <c r="G760" s="92">
        <f t="shared" ca="1" si="268"/>
        <v>1.41194425825964</v>
      </c>
      <c r="H760" s="92">
        <f t="shared" ca="1" si="269"/>
        <v>1.4029742025960901</v>
      </c>
      <c r="I760" s="14">
        <f t="shared" ca="1" si="270"/>
        <v>1.0063936</v>
      </c>
      <c r="J760" s="13">
        <f t="shared" si="283"/>
        <v>3.3599999999999998E-2</v>
      </c>
      <c r="K760" s="29">
        <f t="shared" si="271"/>
        <v>45706</v>
      </c>
      <c r="L760" s="2">
        <f t="shared" si="272"/>
        <v>13</v>
      </c>
      <c r="M760" s="17">
        <f t="shared" si="273"/>
        <v>13</v>
      </c>
      <c r="N760" s="12">
        <f t="shared" si="274"/>
        <v>1.001706304</v>
      </c>
      <c r="O760" s="12">
        <f t="shared" ca="1" si="275"/>
        <v>1.0081108130000001</v>
      </c>
      <c r="P760" s="17">
        <f t="shared" si="276"/>
        <v>0</v>
      </c>
      <c r="Q760" s="14">
        <f t="shared" ca="1" si="277"/>
        <v>8.1108130000000003</v>
      </c>
      <c r="R760" s="20">
        <f t="shared" si="281"/>
        <v>0</v>
      </c>
      <c r="S760" s="14">
        <f t="shared" si="278"/>
        <v>0</v>
      </c>
      <c r="T760" s="4" t="str">
        <f t="shared" si="279"/>
        <v>J=</v>
      </c>
      <c r="U760" s="29">
        <f t="shared" si="280"/>
        <v>45734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84"/>
        <v>45728</v>
      </c>
      <c r="B761" s="90">
        <f t="shared" ca="1" si="265"/>
        <v>1008.737444</v>
      </c>
      <c r="C761" s="14">
        <f t="shared" si="266"/>
        <v>1000</v>
      </c>
      <c r="D761" s="63">
        <f t="shared" si="282"/>
        <v>45723</v>
      </c>
      <c r="E761" s="61">
        <f ca="1">IF(D761&lt;$B$1,VLOOKUP(D761,[1]DI!$A$4:$B$15000,2,FALSE),0)</f>
        <v>0.13150000000000001</v>
      </c>
      <c r="F761" s="14">
        <f t="shared" ca="1" si="267"/>
        <v>1.0004903700000001</v>
      </c>
      <c r="G761" s="92">
        <f t="shared" ca="1" si="268"/>
        <v>1.41263663336556</v>
      </c>
      <c r="H761" s="92">
        <f t="shared" ca="1" si="269"/>
        <v>1.4029742025960901</v>
      </c>
      <c r="I761" s="14">
        <f t="shared" ca="1" si="270"/>
        <v>1.0068871100000001</v>
      </c>
      <c r="J761" s="13">
        <f t="shared" si="283"/>
        <v>3.3599999999999998E-2</v>
      </c>
      <c r="K761" s="29">
        <f t="shared" si="271"/>
        <v>45706</v>
      </c>
      <c r="L761" s="2">
        <f t="shared" si="272"/>
        <v>14</v>
      </c>
      <c r="M761" s="17">
        <f t="shared" si="273"/>
        <v>14</v>
      </c>
      <c r="N761" s="12">
        <f t="shared" si="274"/>
        <v>1.001837678</v>
      </c>
      <c r="O761" s="12">
        <f t="shared" ca="1" si="275"/>
        <v>1.0087374440000001</v>
      </c>
      <c r="P761" s="17">
        <f t="shared" si="276"/>
        <v>0</v>
      </c>
      <c r="Q761" s="14">
        <f t="shared" ca="1" si="277"/>
        <v>8.737444</v>
      </c>
      <c r="R761" s="20">
        <f t="shared" si="281"/>
        <v>0</v>
      </c>
      <c r="S761" s="14">
        <f t="shared" si="278"/>
        <v>0</v>
      </c>
      <c r="T761" s="4" t="str">
        <f t="shared" si="279"/>
        <v>J=</v>
      </c>
      <c r="U761" s="29">
        <f t="shared" si="280"/>
        <v>45734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84"/>
        <v>45729</v>
      </c>
      <c r="B762" s="90">
        <f t="shared" ca="1" si="265"/>
        <v>1009.364453</v>
      </c>
      <c r="C762" s="14">
        <f t="shared" si="266"/>
        <v>1000</v>
      </c>
      <c r="D762" s="63">
        <f t="shared" si="282"/>
        <v>45726</v>
      </c>
      <c r="E762" s="61">
        <f ca="1">IF(D762&lt;$B$1,VLOOKUP(D762,[1]DI!$A$4:$B$15000,2,FALSE),0)</f>
        <v>0.13150000000000001</v>
      </c>
      <c r="F762" s="14">
        <f t="shared" ca="1" si="267"/>
        <v>1.0004903700000001</v>
      </c>
      <c r="G762" s="92">
        <f t="shared" ca="1" si="268"/>
        <v>1.4133293479914599</v>
      </c>
      <c r="H762" s="92">
        <f t="shared" ca="1" si="269"/>
        <v>1.4029742025960901</v>
      </c>
      <c r="I762" s="14">
        <f t="shared" ca="1" si="270"/>
        <v>1.0073808500000001</v>
      </c>
      <c r="J762" s="13">
        <f t="shared" si="283"/>
        <v>3.3599999999999998E-2</v>
      </c>
      <c r="K762" s="29">
        <f t="shared" si="271"/>
        <v>45706</v>
      </c>
      <c r="L762" s="2">
        <f t="shared" si="272"/>
        <v>15</v>
      </c>
      <c r="M762" s="17">
        <f t="shared" si="273"/>
        <v>15</v>
      </c>
      <c r="N762" s="12">
        <f t="shared" si="274"/>
        <v>1.0019690699999999</v>
      </c>
      <c r="O762" s="12">
        <f t="shared" ca="1" si="275"/>
        <v>1.0093644530000001</v>
      </c>
      <c r="P762" s="17">
        <f t="shared" si="276"/>
        <v>0</v>
      </c>
      <c r="Q762" s="14">
        <f t="shared" ca="1" si="277"/>
        <v>9.3644529999999992</v>
      </c>
      <c r="R762" s="20">
        <f t="shared" si="281"/>
        <v>0</v>
      </c>
      <c r="S762" s="14">
        <f t="shared" si="278"/>
        <v>0</v>
      </c>
      <c r="T762" s="4" t="str">
        <f t="shared" si="279"/>
        <v>J=</v>
      </c>
      <c r="U762" s="29">
        <f t="shared" si="280"/>
        <v>45734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84"/>
        <v>45730</v>
      </c>
      <c r="B763" s="90">
        <f t="shared" ca="1" si="265"/>
        <v>1009.99185999</v>
      </c>
      <c r="C763" s="14">
        <f t="shared" si="266"/>
        <v>1000</v>
      </c>
      <c r="D763" s="63">
        <f t="shared" si="282"/>
        <v>45727</v>
      </c>
      <c r="E763" s="61">
        <f ca="1">IF(D763&lt;$B$1,VLOOKUP(D763,[1]DI!$A$4:$B$15000,2,FALSE),0)</f>
        <v>0.13150000000000001</v>
      </c>
      <c r="F763" s="14">
        <f t="shared" ca="1" si="267"/>
        <v>1.0004903700000001</v>
      </c>
      <c r="G763" s="92">
        <f t="shared" ca="1" si="268"/>
        <v>1.4140224023038299</v>
      </c>
      <c r="H763" s="92">
        <f t="shared" ca="1" si="269"/>
        <v>1.4029742025960901</v>
      </c>
      <c r="I763" s="14">
        <f t="shared" ca="1" si="270"/>
        <v>1.0078748399999999</v>
      </c>
      <c r="J763" s="13">
        <f t="shared" si="283"/>
        <v>3.3599999999999998E-2</v>
      </c>
      <c r="K763" s="29">
        <f t="shared" si="271"/>
        <v>45706</v>
      </c>
      <c r="L763" s="2">
        <f t="shared" si="272"/>
        <v>16</v>
      </c>
      <c r="M763" s="17">
        <f t="shared" si="273"/>
        <v>16</v>
      </c>
      <c r="N763" s="12">
        <f t="shared" si="274"/>
        <v>1.0021004790000001</v>
      </c>
      <c r="O763" s="12">
        <f t="shared" ca="1" si="275"/>
        <v>1.00999186</v>
      </c>
      <c r="P763" s="17">
        <f t="shared" si="276"/>
        <v>0</v>
      </c>
      <c r="Q763" s="14">
        <f t="shared" ca="1" si="277"/>
        <v>9.99185999</v>
      </c>
      <c r="R763" s="20">
        <f t="shared" si="281"/>
        <v>0</v>
      </c>
      <c r="S763" s="14">
        <f t="shared" si="278"/>
        <v>0</v>
      </c>
      <c r="T763" s="4" t="str">
        <f t="shared" si="279"/>
        <v>J=</v>
      </c>
      <c r="U763" s="29">
        <f t="shared" si="280"/>
        <v>45734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84"/>
        <v>45733</v>
      </c>
      <c r="B764" s="90">
        <f t="shared" ca="1" si="265"/>
        <v>1010.619655</v>
      </c>
      <c r="C764" s="14">
        <f t="shared" si="266"/>
        <v>1000</v>
      </c>
      <c r="D764" s="63">
        <f t="shared" si="282"/>
        <v>45728</v>
      </c>
      <c r="E764" s="61">
        <f ca="1">IF(D764&lt;$B$1,VLOOKUP(D764,[1]DI!$A$4:$B$15000,2,FALSE),0)</f>
        <v>0.13150000000000001</v>
      </c>
      <c r="F764" s="14">
        <f t="shared" ca="1" si="267"/>
        <v>1.0004903700000001</v>
      </c>
      <c r="G764" s="92">
        <f t="shared" ca="1" si="268"/>
        <v>1.4147157964692501</v>
      </c>
      <c r="H764" s="92">
        <f t="shared" ca="1" si="269"/>
        <v>1.4029742025960901</v>
      </c>
      <c r="I764" s="14">
        <f t="shared" ca="1" si="270"/>
        <v>1.0083690700000001</v>
      </c>
      <c r="J764" s="13">
        <f t="shared" si="283"/>
        <v>3.3599999999999998E-2</v>
      </c>
      <c r="K764" s="29">
        <f t="shared" si="271"/>
        <v>45706</v>
      </c>
      <c r="L764" s="2">
        <f t="shared" si="272"/>
        <v>17</v>
      </c>
      <c r="M764" s="17">
        <f t="shared" si="273"/>
        <v>17</v>
      </c>
      <c r="N764" s="12">
        <f t="shared" si="274"/>
        <v>1.002231906</v>
      </c>
      <c r="O764" s="12">
        <f t="shared" ca="1" si="275"/>
        <v>1.010619655</v>
      </c>
      <c r="P764" s="17">
        <f t="shared" si="276"/>
        <v>0</v>
      </c>
      <c r="Q764" s="14">
        <f t="shared" ca="1" si="277"/>
        <v>10.619655</v>
      </c>
      <c r="R764" s="20">
        <f t="shared" si="281"/>
        <v>0</v>
      </c>
      <c r="S764" s="14">
        <f t="shared" si="278"/>
        <v>0</v>
      </c>
      <c r="T764" s="4" t="str">
        <f t="shared" si="279"/>
        <v>J=</v>
      </c>
      <c r="U764" s="29">
        <f t="shared" si="280"/>
        <v>45734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84"/>
        <v>45734</v>
      </c>
      <c r="B765" s="90">
        <f t="shared" ca="1" si="265"/>
        <v>1011.24784699</v>
      </c>
      <c r="C765" s="14">
        <f t="shared" si="266"/>
        <v>1000</v>
      </c>
      <c r="D765" s="63">
        <f t="shared" si="282"/>
        <v>45729</v>
      </c>
      <c r="E765" s="61">
        <f ca="1">IF(D765&lt;$B$1,VLOOKUP(D765,[1]DI!$A$4:$B$15000,2,FALSE),0)</f>
        <v>0.13150000000000001</v>
      </c>
      <c r="F765" s="14">
        <f t="shared" ca="1" si="267"/>
        <v>1.0004903700000001</v>
      </c>
      <c r="G765" s="92">
        <f t="shared" ca="1" si="268"/>
        <v>1.4154095306543599</v>
      </c>
      <c r="H765" s="92">
        <f t="shared" ca="1" si="269"/>
        <v>1.4029742025960901</v>
      </c>
      <c r="I765" s="14">
        <f t="shared" ca="1" si="270"/>
        <v>1.0088635500000001</v>
      </c>
      <c r="J765" s="13">
        <f t="shared" si="283"/>
        <v>3.3599999999999998E-2</v>
      </c>
      <c r="K765" s="29">
        <f t="shared" si="271"/>
        <v>45706</v>
      </c>
      <c r="L765" s="2">
        <f t="shared" si="272"/>
        <v>18</v>
      </c>
      <c r="M765" s="17">
        <f t="shared" si="273"/>
        <v>18</v>
      </c>
      <c r="N765" s="12">
        <f t="shared" si="274"/>
        <v>1.0023633489999999</v>
      </c>
      <c r="O765" s="12">
        <f t="shared" ca="1" si="275"/>
        <v>1.0112478469999999</v>
      </c>
      <c r="P765" s="17">
        <f t="shared" si="276"/>
        <v>36</v>
      </c>
      <c r="Q765" s="14">
        <f t="shared" ca="1" si="277"/>
        <v>11.247846989999999</v>
      </c>
      <c r="R765" s="20">
        <f t="shared" si="281"/>
        <v>0</v>
      </c>
      <c r="S765" s="14">
        <f t="shared" si="278"/>
        <v>0</v>
      </c>
      <c r="T765" s="4" t="str">
        <f t="shared" si="279"/>
        <v>J=</v>
      </c>
      <c r="U765" s="29">
        <f t="shared" si="280"/>
        <v>45734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84"/>
        <v>45735</v>
      </c>
      <c r="B766" s="90">
        <f t="shared" ca="1" si="265"/>
        <v>1000.62158499</v>
      </c>
      <c r="C766" s="14">
        <f t="shared" si="266"/>
        <v>1000</v>
      </c>
      <c r="D766" s="63">
        <f t="shared" si="282"/>
        <v>45730</v>
      </c>
      <c r="E766" s="61">
        <f ca="1">IF(D766&lt;$B$1,VLOOKUP(D766,[1]DI!$A$4:$B$15000,2,FALSE),0)</f>
        <v>0.13150000000000001</v>
      </c>
      <c r="F766" s="14">
        <f t="shared" ca="1" si="267"/>
        <v>1.0004903700000001</v>
      </c>
      <c r="G766" s="92">
        <f t="shared" ca="1" si="268"/>
        <v>1.4161036050259099</v>
      </c>
      <c r="H766" s="92">
        <f t="shared" ca="1" si="269"/>
        <v>1.4154095306543599</v>
      </c>
      <c r="I766" s="14">
        <f t="shared" ca="1" si="270"/>
        <v>1.0004903700000001</v>
      </c>
      <c r="J766" s="13">
        <f t="shared" si="283"/>
        <v>3.3599999999999998E-2</v>
      </c>
      <c r="K766" s="29">
        <f t="shared" si="271"/>
        <v>45734</v>
      </c>
      <c r="L766" s="2">
        <f t="shared" si="272"/>
        <v>1</v>
      </c>
      <c r="M766" s="17">
        <f t="shared" si="273"/>
        <v>1</v>
      </c>
      <c r="N766" s="12">
        <f t="shared" si="274"/>
        <v>1.0001311509999999</v>
      </c>
      <c r="O766" s="12">
        <f t="shared" ca="1" si="275"/>
        <v>1.000621585</v>
      </c>
      <c r="P766" s="17">
        <f t="shared" si="276"/>
        <v>0</v>
      </c>
      <c r="Q766" s="14">
        <f t="shared" ca="1" si="277"/>
        <v>0.62158499</v>
      </c>
      <c r="R766" s="20">
        <f t="shared" si="281"/>
        <v>0</v>
      </c>
      <c r="S766" s="14">
        <f t="shared" si="278"/>
        <v>0</v>
      </c>
      <c r="T766" s="4" t="str">
        <f t="shared" si="279"/>
        <v>J=</v>
      </c>
      <c r="U766" s="29">
        <f t="shared" si="280"/>
        <v>45769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84"/>
        <v>45736</v>
      </c>
      <c r="B767" s="90">
        <f t="shared" ca="1" si="265"/>
        <v>1001.24355599</v>
      </c>
      <c r="C767" s="14">
        <f t="shared" si="266"/>
        <v>1000</v>
      </c>
      <c r="D767" s="63">
        <f t="shared" si="282"/>
        <v>45733</v>
      </c>
      <c r="E767" s="61">
        <f ca="1">IF(D767&lt;$B$1,VLOOKUP(D767,[1]DI!$A$4:$B$15000,2,FALSE),0)</f>
        <v>0.13150000000000001</v>
      </c>
      <c r="F767" s="14">
        <f t="shared" ca="1" si="267"/>
        <v>1.0004903700000001</v>
      </c>
      <c r="G767" s="92">
        <f t="shared" ca="1" si="268"/>
        <v>1.41679801975071</v>
      </c>
      <c r="H767" s="92">
        <f t="shared" ca="1" si="269"/>
        <v>1.4154095306543599</v>
      </c>
      <c r="I767" s="14">
        <f t="shared" ca="1" si="270"/>
        <v>1.00098098</v>
      </c>
      <c r="J767" s="13">
        <f t="shared" si="283"/>
        <v>3.3599999999999998E-2</v>
      </c>
      <c r="K767" s="29">
        <f t="shared" si="271"/>
        <v>45734</v>
      </c>
      <c r="L767" s="2">
        <f t="shared" si="272"/>
        <v>2</v>
      </c>
      <c r="M767" s="17">
        <f t="shared" si="273"/>
        <v>2</v>
      </c>
      <c r="N767" s="12">
        <f t="shared" si="274"/>
        <v>1.000262319</v>
      </c>
      <c r="O767" s="12">
        <f t="shared" ca="1" si="275"/>
        <v>1.0012435559999999</v>
      </c>
      <c r="P767" s="17">
        <f t="shared" si="276"/>
        <v>0</v>
      </c>
      <c r="Q767" s="14">
        <f t="shared" ca="1" si="277"/>
        <v>1.2435559899999999</v>
      </c>
      <c r="R767" s="20">
        <f t="shared" si="281"/>
        <v>0</v>
      </c>
      <c r="S767" s="14">
        <f t="shared" si="278"/>
        <v>0</v>
      </c>
      <c r="T767" s="4" t="str">
        <f t="shared" si="279"/>
        <v>J=</v>
      </c>
      <c r="U767" s="29">
        <f t="shared" si="280"/>
        <v>45769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84"/>
        <v>45737</v>
      </c>
      <c r="B768" s="90">
        <f t="shared" ca="1" si="265"/>
        <v>1001.865913</v>
      </c>
      <c r="C768" s="14">
        <f t="shared" si="266"/>
        <v>1000</v>
      </c>
      <c r="D768" s="63">
        <f t="shared" si="282"/>
        <v>45734</v>
      </c>
      <c r="E768" s="61">
        <f ca="1">IF(D768&lt;$B$1,VLOOKUP(D768,[1]DI!$A$4:$B$15000,2,FALSE),0)</f>
        <v>0.13150000000000001</v>
      </c>
      <c r="F768" s="14">
        <f t="shared" ca="1" si="267"/>
        <v>1.0004903700000001</v>
      </c>
      <c r="G768" s="92">
        <f t="shared" ca="1" si="268"/>
        <v>1.4174927749956601</v>
      </c>
      <c r="H768" s="92">
        <f t="shared" ca="1" si="269"/>
        <v>1.4154095306543599</v>
      </c>
      <c r="I768" s="14">
        <f t="shared" ca="1" si="270"/>
        <v>1.0014718300000001</v>
      </c>
      <c r="J768" s="13">
        <f t="shared" si="283"/>
        <v>3.3599999999999998E-2</v>
      </c>
      <c r="K768" s="29">
        <f t="shared" si="271"/>
        <v>45734</v>
      </c>
      <c r="L768" s="2">
        <f t="shared" si="272"/>
        <v>3</v>
      </c>
      <c r="M768" s="17">
        <f t="shared" si="273"/>
        <v>3</v>
      </c>
      <c r="N768" s="12">
        <f t="shared" si="274"/>
        <v>1.000393504</v>
      </c>
      <c r="O768" s="12">
        <f t="shared" ca="1" si="275"/>
        <v>1.0018659130000001</v>
      </c>
      <c r="P768" s="17">
        <f t="shared" si="276"/>
        <v>0</v>
      </c>
      <c r="Q768" s="14">
        <f t="shared" ca="1" si="277"/>
        <v>1.8659129999999999</v>
      </c>
      <c r="R768" s="20">
        <f t="shared" si="281"/>
        <v>0</v>
      </c>
      <c r="S768" s="14">
        <f t="shared" si="278"/>
        <v>0</v>
      </c>
      <c r="T768" s="4" t="str">
        <f t="shared" si="279"/>
        <v>J=</v>
      </c>
      <c r="U768" s="29">
        <f t="shared" si="280"/>
        <v>45769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84"/>
        <v>45740</v>
      </c>
      <c r="B769" s="90">
        <f t="shared" ca="1" si="265"/>
        <v>1002.488657</v>
      </c>
      <c r="C769" s="14">
        <f t="shared" si="266"/>
        <v>1000</v>
      </c>
      <c r="D769" s="63">
        <f t="shared" si="282"/>
        <v>45735</v>
      </c>
      <c r="E769" s="61">
        <f ca="1">IF(D769&lt;$B$1,VLOOKUP(D769,[1]DI!$A$4:$B$15000,2,FALSE),0)</f>
        <v>0.13150000000000001</v>
      </c>
      <c r="F769" s="14">
        <f t="shared" ca="1" si="267"/>
        <v>1.0004903700000001</v>
      </c>
      <c r="G769" s="92">
        <f t="shared" ca="1" si="268"/>
        <v>1.41818787092773</v>
      </c>
      <c r="H769" s="92">
        <f t="shared" ca="1" si="269"/>
        <v>1.4154095306543599</v>
      </c>
      <c r="I769" s="14">
        <f t="shared" ca="1" si="270"/>
        <v>1.00196292</v>
      </c>
      <c r="J769" s="13">
        <f t="shared" si="283"/>
        <v>3.3599999999999998E-2</v>
      </c>
      <c r="K769" s="29">
        <f t="shared" si="271"/>
        <v>45734</v>
      </c>
      <c r="L769" s="2">
        <f t="shared" si="272"/>
        <v>4</v>
      </c>
      <c r="M769" s="17">
        <f t="shared" si="273"/>
        <v>4</v>
      </c>
      <c r="N769" s="12">
        <f t="shared" si="274"/>
        <v>1.0005247070000001</v>
      </c>
      <c r="O769" s="12">
        <f t="shared" ca="1" si="275"/>
        <v>1.002488657</v>
      </c>
      <c r="P769" s="17">
        <f t="shared" si="276"/>
        <v>0</v>
      </c>
      <c r="Q769" s="14">
        <f t="shared" ca="1" si="277"/>
        <v>2.4886569999999999</v>
      </c>
      <c r="R769" s="20">
        <f t="shared" si="281"/>
        <v>0</v>
      </c>
      <c r="S769" s="14">
        <f t="shared" si="278"/>
        <v>0</v>
      </c>
      <c r="T769" s="4" t="str">
        <f t="shared" si="279"/>
        <v>J=</v>
      </c>
      <c r="U769" s="29">
        <f t="shared" si="280"/>
        <v>45769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84"/>
        <v>45741</v>
      </c>
      <c r="B770" s="90">
        <f t="shared" ca="1" si="265"/>
        <v>1003.111796</v>
      </c>
      <c r="C770" s="14">
        <f t="shared" si="266"/>
        <v>1000</v>
      </c>
      <c r="D770" s="63">
        <f t="shared" si="282"/>
        <v>45736</v>
      </c>
      <c r="E770" s="61">
        <f ca="1">IF(D770&lt;$B$1,VLOOKUP(D770,[1]DI!$A$4:$B$15000,2,FALSE),0)</f>
        <v>0.14149999999999999</v>
      </c>
      <c r="F770" s="14">
        <f t="shared" ca="1" si="267"/>
        <v>1.00052531</v>
      </c>
      <c r="G770" s="92">
        <f t="shared" ca="1" si="268"/>
        <v>1.418883307714</v>
      </c>
      <c r="H770" s="92">
        <f t="shared" ca="1" si="269"/>
        <v>1.4154095306543599</v>
      </c>
      <c r="I770" s="14">
        <f t="shared" ca="1" si="270"/>
        <v>1.0024542599999999</v>
      </c>
      <c r="J770" s="13">
        <f t="shared" si="283"/>
        <v>3.3599999999999998E-2</v>
      </c>
      <c r="K770" s="29">
        <f t="shared" si="271"/>
        <v>45734</v>
      </c>
      <c r="L770" s="2">
        <f t="shared" si="272"/>
        <v>5</v>
      </c>
      <c r="M770" s="17">
        <f t="shared" si="273"/>
        <v>5</v>
      </c>
      <c r="N770" s="12">
        <f t="shared" si="274"/>
        <v>1.0006559260000001</v>
      </c>
      <c r="O770" s="12">
        <f t="shared" ca="1" si="275"/>
        <v>1.003111796</v>
      </c>
      <c r="P770" s="17">
        <f t="shared" si="276"/>
        <v>0</v>
      </c>
      <c r="Q770" s="14">
        <f t="shared" ca="1" si="277"/>
        <v>3.111796</v>
      </c>
      <c r="R770" s="20">
        <f t="shared" si="281"/>
        <v>0</v>
      </c>
      <c r="S770" s="14">
        <f t="shared" si="278"/>
        <v>0</v>
      </c>
      <c r="T770" s="4" t="str">
        <f t="shared" si="279"/>
        <v>J=</v>
      </c>
      <c r="U770" s="29">
        <f t="shared" si="280"/>
        <v>45769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84"/>
        <v>45742</v>
      </c>
      <c r="B771" s="90">
        <f t="shared" ca="1" si="265"/>
        <v>1003.77036899</v>
      </c>
      <c r="C771" s="14">
        <f t="shared" si="266"/>
        <v>1000</v>
      </c>
      <c r="D771" s="63">
        <f t="shared" si="282"/>
        <v>45737</v>
      </c>
      <c r="E771" s="61">
        <f ca="1">IF(D771&lt;$B$1,VLOOKUP(D771,[1]DI!$A$4:$B$15000,2,FALSE),0)</f>
        <v>0.14149999999999999</v>
      </c>
      <c r="F771" s="14">
        <f t="shared" ca="1" si="267"/>
        <v>1.00052531</v>
      </c>
      <c r="G771" s="92">
        <f t="shared" ca="1" si="268"/>
        <v>1.41962866130438</v>
      </c>
      <c r="H771" s="92">
        <f t="shared" ca="1" si="269"/>
        <v>1.4154095306543599</v>
      </c>
      <c r="I771" s="14">
        <f t="shared" ca="1" si="270"/>
        <v>1.0029808600000001</v>
      </c>
      <c r="J771" s="13">
        <f t="shared" si="283"/>
        <v>3.3599999999999998E-2</v>
      </c>
      <c r="K771" s="29">
        <f t="shared" si="271"/>
        <v>45734</v>
      </c>
      <c r="L771" s="2">
        <f t="shared" si="272"/>
        <v>6</v>
      </c>
      <c r="M771" s="17">
        <f t="shared" si="273"/>
        <v>6</v>
      </c>
      <c r="N771" s="12">
        <f t="shared" si="274"/>
        <v>1.000787163</v>
      </c>
      <c r="O771" s="12">
        <f t="shared" ca="1" si="275"/>
        <v>1.0037703689999999</v>
      </c>
      <c r="P771" s="17">
        <f t="shared" si="276"/>
        <v>0</v>
      </c>
      <c r="Q771" s="14">
        <f t="shared" ca="1" si="277"/>
        <v>3.7703689900000001</v>
      </c>
      <c r="R771" s="20">
        <f t="shared" si="281"/>
        <v>0</v>
      </c>
      <c r="S771" s="14">
        <f t="shared" si="278"/>
        <v>0</v>
      </c>
      <c r="T771" s="4" t="str">
        <f t="shared" si="279"/>
        <v>J=</v>
      </c>
      <c r="U771" s="29">
        <f t="shared" si="280"/>
        <v>45769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84"/>
        <v>45743</v>
      </c>
      <c r="B772" s="90">
        <f t="shared" ca="1" si="265"/>
        <v>1004.4293689900001</v>
      </c>
      <c r="C772" s="14">
        <f t="shared" si="266"/>
        <v>1000</v>
      </c>
      <c r="D772" s="63">
        <f t="shared" si="282"/>
        <v>45740</v>
      </c>
      <c r="E772" s="61">
        <f ca="1">IF(D772&lt;$B$1,VLOOKUP(D772,[1]DI!$A$4:$B$15000,2,FALSE),0)</f>
        <v>0.14149999999999999</v>
      </c>
      <c r="F772" s="14">
        <f t="shared" ca="1" si="267"/>
        <v>1.00052531</v>
      </c>
      <c r="G772" s="92">
        <f t="shared" ca="1" si="268"/>
        <v>1.4203744064364501</v>
      </c>
      <c r="H772" s="92">
        <f t="shared" ca="1" si="269"/>
        <v>1.4154095306543599</v>
      </c>
      <c r="I772" s="14">
        <f t="shared" ca="1" si="270"/>
        <v>1.0035077299999999</v>
      </c>
      <c r="J772" s="13">
        <f t="shared" si="283"/>
        <v>3.3599999999999998E-2</v>
      </c>
      <c r="K772" s="29">
        <f t="shared" si="271"/>
        <v>45734</v>
      </c>
      <c r="L772" s="2">
        <f t="shared" si="272"/>
        <v>7</v>
      </c>
      <c r="M772" s="17">
        <f t="shared" si="273"/>
        <v>7</v>
      </c>
      <c r="N772" s="12">
        <f t="shared" si="274"/>
        <v>1.0009184170000001</v>
      </c>
      <c r="O772" s="12">
        <f t="shared" ca="1" si="275"/>
        <v>1.0044293689999999</v>
      </c>
      <c r="P772" s="17">
        <f t="shared" si="276"/>
        <v>0</v>
      </c>
      <c r="Q772" s="14">
        <f t="shared" ca="1" si="277"/>
        <v>4.4293689900000004</v>
      </c>
      <c r="R772" s="20">
        <f t="shared" si="281"/>
        <v>0</v>
      </c>
      <c r="S772" s="14">
        <f t="shared" si="278"/>
        <v>0</v>
      </c>
      <c r="T772" s="4" t="str">
        <f t="shared" si="279"/>
        <v>J=</v>
      </c>
      <c r="U772" s="29">
        <f t="shared" si="280"/>
        <v>45769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84"/>
        <v>45744</v>
      </c>
      <c r="B773" s="90">
        <f t="shared" ca="1" si="265"/>
        <v>1005.08880399</v>
      </c>
      <c r="C773" s="14">
        <f t="shared" si="266"/>
        <v>1000</v>
      </c>
      <c r="D773" s="63">
        <f t="shared" si="282"/>
        <v>45741</v>
      </c>
      <c r="E773" s="61">
        <f ca="1">IF(D773&lt;$B$1,VLOOKUP(D773,[1]DI!$A$4:$B$15000,2,FALSE),0)</f>
        <v>0.14149999999999999</v>
      </c>
      <c r="F773" s="14">
        <f t="shared" ca="1" si="267"/>
        <v>1.00052531</v>
      </c>
      <c r="G773" s="92">
        <f t="shared" ca="1" si="268"/>
        <v>1.4211205433159</v>
      </c>
      <c r="H773" s="92">
        <f t="shared" ca="1" si="269"/>
        <v>1.4154095306543599</v>
      </c>
      <c r="I773" s="14">
        <f t="shared" ca="1" si="270"/>
        <v>1.0040348800000001</v>
      </c>
      <c r="J773" s="13">
        <f t="shared" si="283"/>
        <v>3.3599999999999998E-2</v>
      </c>
      <c r="K773" s="29">
        <f t="shared" si="271"/>
        <v>45734</v>
      </c>
      <c r="L773" s="2">
        <f t="shared" si="272"/>
        <v>8</v>
      </c>
      <c r="M773" s="17">
        <f t="shared" si="273"/>
        <v>8</v>
      </c>
      <c r="N773" s="12">
        <f t="shared" si="274"/>
        <v>1.001049689</v>
      </c>
      <c r="O773" s="12">
        <f t="shared" ca="1" si="275"/>
        <v>1.0050888039999999</v>
      </c>
      <c r="P773" s="17">
        <f t="shared" si="276"/>
        <v>0</v>
      </c>
      <c r="Q773" s="14">
        <f t="shared" ca="1" si="277"/>
        <v>5.0888039899999997</v>
      </c>
      <c r="R773" s="20">
        <f t="shared" si="281"/>
        <v>0</v>
      </c>
      <c r="S773" s="14">
        <f t="shared" si="278"/>
        <v>0</v>
      </c>
      <c r="T773" s="4" t="str">
        <f t="shared" si="279"/>
        <v>J=</v>
      </c>
      <c r="U773" s="29">
        <f t="shared" si="280"/>
        <v>45769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84"/>
        <v>45747</v>
      </c>
      <c r="B774" s="90">
        <f t="shared" ref="B774:B837" ca="1" si="285">IF(A774&lt;=TODAY(),C774+Q774,IF(AND(A774&gt;TODAY(),A774&lt;=$B$1),IF(VLOOKUP(TODAY(),$A$10:$E$5000,4,FALSE)=0,"n.d",C774+Q774),"n.d"))</f>
        <v>1005.74867499</v>
      </c>
      <c r="C774" s="14">
        <f t="shared" ref="C774:C837" si="286">(C773-S773)</f>
        <v>1000</v>
      </c>
      <c r="D774" s="63">
        <f t="shared" si="282"/>
        <v>45742</v>
      </c>
      <c r="E774" s="61">
        <f ca="1">IF(D774&lt;$B$1,VLOOKUP(D774,[1]DI!$A$4:$B$15000,2,FALSE),0)</f>
        <v>0.14149999999999999</v>
      </c>
      <c r="F774" s="14">
        <f t="shared" ref="F774:F837" ca="1" si="287">ROUND(1+ROUND(((1+E774)^(1/252))-1,8),16)</f>
        <v>1.00052531</v>
      </c>
      <c r="G774" s="92">
        <f t="shared" ref="G774:G837" ca="1" si="288">ROUND(F773*G773,16)</f>
        <v>1.42186707214851</v>
      </c>
      <c r="H774" s="92">
        <f t="shared" ref="H774:H837" ca="1" si="289">IF(P773&gt;0,G773,H773)</f>
        <v>1.4154095306543599</v>
      </c>
      <c r="I774" s="14">
        <f t="shared" ref="I774:I837" ca="1" si="290">ROUND(G774/H774,8)</f>
        <v>1.0045623100000001</v>
      </c>
      <c r="J774" s="13">
        <f t="shared" si="283"/>
        <v>3.3599999999999998E-2</v>
      </c>
      <c r="K774" s="29">
        <f t="shared" ref="K774:K837" si="291">IF(P773&gt;0,VLOOKUP(P773,X$12:AH$150,2),K773)</f>
        <v>45734</v>
      </c>
      <c r="L774" s="2">
        <f t="shared" ref="L774:L837" si="292">IF(A774&gt;K774,IF(NETWORKDAYS(K774,A774,$X$160:$X$544)-1=0,1,NETWORKDAYS(K774,A774,$X$160:$X$544)-1),0)</f>
        <v>9</v>
      </c>
      <c r="M774" s="17">
        <f t="shared" ref="M774:M837" si="293">IF(AND(L774=1,L773=1),1,IF(L774&gt;0,IF(L774=L773,L774+1,L774),0))</f>
        <v>9</v>
      </c>
      <c r="N774" s="12">
        <f t="shared" ref="N774:N837" si="294">ROUND((J774+1)^(M774/252),9)</f>
        <v>1.001180977</v>
      </c>
      <c r="O774" s="12">
        <f t="shared" ref="O774:O837" ca="1" si="295">ROUND(I774*N774,9)</f>
        <v>1.005748675</v>
      </c>
      <c r="P774" s="17">
        <f t="shared" ref="P774:P837" si="296">IF(VLOOKUP(A774,Y$12:AF$150,8)=VLOOKUP(A773,Y$12:AF$150,8),0,VLOOKUP(A774,Y$12:AF$150,8))</f>
        <v>0</v>
      </c>
      <c r="Q774" s="14">
        <f t="shared" ref="Q774:Q837" ca="1" si="297">TRUNC(((O774-1)*C774),8)</f>
        <v>5.7486749899999996</v>
      </c>
      <c r="R774" s="20">
        <f t="shared" si="281"/>
        <v>0</v>
      </c>
      <c r="S774" s="14">
        <f t="shared" ref="S774:S837" si="298">IF(R774&gt;0,TRUNC(R774*C774,8),0)</f>
        <v>0</v>
      </c>
      <c r="T774" s="4" t="str">
        <f t="shared" ref="T774:T837" si="299">IF(P773&gt;0,VLOOKUP(P773,X$12:AH$150,10),T773)</f>
        <v>J=</v>
      </c>
      <c r="U774" s="29">
        <f t="shared" ref="U774:U837" si="300">IF(P773&gt;0,VLOOKUP(P773,X$12:AH$150,11),U773)</f>
        <v>45769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84"/>
        <v>45748</v>
      </c>
      <c r="B775" s="90">
        <f t="shared" ca="1" si="285"/>
        <v>1006.408983</v>
      </c>
      <c r="C775" s="14">
        <f t="shared" si="286"/>
        <v>1000</v>
      </c>
      <c r="D775" s="63">
        <f t="shared" si="282"/>
        <v>45743</v>
      </c>
      <c r="E775" s="61">
        <f ca="1">IF(D775&lt;$B$1,VLOOKUP(D775,[1]DI!$A$4:$B$15000,2,FALSE),0)</f>
        <v>0.14149999999999999</v>
      </c>
      <c r="F775" s="14">
        <f t="shared" ca="1" si="287"/>
        <v>1.00052531</v>
      </c>
      <c r="G775" s="92">
        <f t="shared" ca="1" si="288"/>
        <v>1.42261399314018</v>
      </c>
      <c r="H775" s="92">
        <f t="shared" ca="1" si="289"/>
        <v>1.4154095306543599</v>
      </c>
      <c r="I775" s="14">
        <f t="shared" ca="1" si="290"/>
        <v>1.0050900199999999</v>
      </c>
      <c r="J775" s="13">
        <f t="shared" si="283"/>
        <v>3.3599999999999998E-2</v>
      </c>
      <c r="K775" s="29">
        <f t="shared" si="291"/>
        <v>45734</v>
      </c>
      <c r="L775" s="2">
        <f t="shared" si="292"/>
        <v>10</v>
      </c>
      <c r="M775" s="17">
        <f t="shared" si="293"/>
        <v>10</v>
      </c>
      <c r="N775" s="12">
        <f t="shared" si="294"/>
        <v>1.0013122830000001</v>
      </c>
      <c r="O775" s="12">
        <f t="shared" ca="1" si="295"/>
        <v>1.006408983</v>
      </c>
      <c r="P775" s="17">
        <f t="shared" si="296"/>
        <v>0</v>
      </c>
      <c r="Q775" s="14">
        <f t="shared" ca="1" si="297"/>
        <v>6.4089830000000001</v>
      </c>
      <c r="R775" s="20">
        <f t="shared" si="281"/>
        <v>0</v>
      </c>
      <c r="S775" s="14">
        <f t="shared" si="298"/>
        <v>0</v>
      </c>
      <c r="T775" s="4" t="str">
        <f t="shared" si="299"/>
        <v>J=</v>
      </c>
      <c r="U775" s="29">
        <f t="shared" si="300"/>
        <v>45769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84"/>
        <v>45749</v>
      </c>
      <c r="B776" s="90">
        <f t="shared" ca="1" si="285"/>
        <v>1007.06971599</v>
      </c>
      <c r="C776" s="14">
        <f t="shared" si="286"/>
        <v>1000</v>
      </c>
      <c r="D776" s="63">
        <f t="shared" si="282"/>
        <v>45744</v>
      </c>
      <c r="E776" s="61">
        <f ca="1">IF(D776&lt;$B$1,VLOOKUP(D776,[1]DI!$A$4:$B$15000,2,FALSE),0)</f>
        <v>0.14149999999999999</v>
      </c>
      <c r="F776" s="14">
        <f t="shared" ca="1" si="287"/>
        <v>1.00052531</v>
      </c>
      <c r="G776" s="92">
        <f t="shared" ca="1" si="288"/>
        <v>1.4233613064969199</v>
      </c>
      <c r="H776" s="92">
        <f t="shared" ca="1" si="289"/>
        <v>1.4154095306543599</v>
      </c>
      <c r="I776" s="14">
        <f t="shared" ca="1" si="290"/>
        <v>1.0056179999999999</v>
      </c>
      <c r="J776" s="13">
        <f t="shared" si="283"/>
        <v>3.3599999999999998E-2</v>
      </c>
      <c r="K776" s="29">
        <f t="shared" si="291"/>
        <v>45734</v>
      </c>
      <c r="L776" s="2">
        <f t="shared" si="292"/>
        <v>11</v>
      </c>
      <c r="M776" s="17">
        <f t="shared" si="293"/>
        <v>11</v>
      </c>
      <c r="N776" s="12">
        <f t="shared" si="294"/>
        <v>1.001443606</v>
      </c>
      <c r="O776" s="12">
        <f t="shared" ca="1" si="295"/>
        <v>1.0070697159999999</v>
      </c>
      <c r="P776" s="17">
        <f t="shared" si="296"/>
        <v>0</v>
      </c>
      <c r="Q776" s="14">
        <f t="shared" ca="1" si="297"/>
        <v>7.0697159899999997</v>
      </c>
      <c r="R776" s="20">
        <f t="shared" si="281"/>
        <v>0</v>
      </c>
      <c r="S776" s="14">
        <f t="shared" si="298"/>
        <v>0</v>
      </c>
      <c r="T776" s="4" t="str">
        <f t="shared" si="299"/>
        <v>J=</v>
      </c>
      <c r="U776" s="29">
        <f t="shared" si="300"/>
        <v>45769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84"/>
        <v>45750</v>
      </c>
      <c r="B777" s="90">
        <f t="shared" ca="1" si="285"/>
        <v>1007.7308860000001</v>
      </c>
      <c r="C777" s="14">
        <f t="shared" si="286"/>
        <v>1000</v>
      </c>
      <c r="D777" s="63">
        <f t="shared" si="282"/>
        <v>45747</v>
      </c>
      <c r="E777" s="61">
        <f ca="1">IF(D777&lt;$B$1,VLOOKUP(D777,[1]DI!$A$4:$B$15000,2,FALSE),0)</f>
        <v>0.14149999999999999</v>
      </c>
      <c r="F777" s="14">
        <f t="shared" ca="1" si="287"/>
        <v>1.00052531</v>
      </c>
      <c r="G777" s="92">
        <f t="shared" ca="1" si="288"/>
        <v>1.4241090124248399</v>
      </c>
      <c r="H777" s="92">
        <f t="shared" ca="1" si="289"/>
        <v>1.4154095306543599</v>
      </c>
      <c r="I777" s="14">
        <f t="shared" ca="1" si="290"/>
        <v>1.00614626</v>
      </c>
      <c r="J777" s="13">
        <f t="shared" si="283"/>
        <v>3.3599999999999998E-2</v>
      </c>
      <c r="K777" s="29">
        <f t="shared" si="291"/>
        <v>45734</v>
      </c>
      <c r="L777" s="2">
        <f t="shared" si="292"/>
        <v>12</v>
      </c>
      <c r="M777" s="17">
        <f t="shared" si="293"/>
        <v>12</v>
      </c>
      <c r="N777" s="12">
        <f t="shared" si="294"/>
        <v>1.0015749460000001</v>
      </c>
      <c r="O777" s="12">
        <f t="shared" ca="1" si="295"/>
        <v>1.007730886</v>
      </c>
      <c r="P777" s="17">
        <f t="shared" si="296"/>
        <v>0</v>
      </c>
      <c r="Q777" s="14">
        <f t="shared" ca="1" si="297"/>
        <v>7.7308859999999999</v>
      </c>
      <c r="R777" s="20">
        <f t="shared" si="281"/>
        <v>0</v>
      </c>
      <c r="S777" s="14">
        <f t="shared" si="298"/>
        <v>0</v>
      </c>
      <c r="T777" s="4" t="str">
        <f t="shared" si="299"/>
        <v>J=</v>
      </c>
      <c r="U777" s="29">
        <f t="shared" si="300"/>
        <v>45769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84"/>
        <v>45751</v>
      </c>
      <c r="B778" s="90">
        <f t="shared" ca="1" si="285"/>
        <v>1008.3924929900001</v>
      </c>
      <c r="C778" s="14">
        <f t="shared" si="286"/>
        <v>1000</v>
      </c>
      <c r="D778" s="63">
        <f t="shared" si="282"/>
        <v>45748</v>
      </c>
      <c r="E778" s="61">
        <f ca="1">IF(D778&lt;$B$1,VLOOKUP(D778,[1]DI!$A$4:$B$15000,2,FALSE),0)</f>
        <v>0.14149999999999999</v>
      </c>
      <c r="F778" s="14">
        <f t="shared" ca="1" si="287"/>
        <v>1.00052531</v>
      </c>
      <c r="G778" s="92">
        <f t="shared" ca="1" si="288"/>
        <v>1.42485711113016</v>
      </c>
      <c r="H778" s="92">
        <f t="shared" ca="1" si="289"/>
        <v>1.4154095306543599</v>
      </c>
      <c r="I778" s="14">
        <f t="shared" ca="1" si="290"/>
        <v>1.0066748000000001</v>
      </c>
      <c r="J778" s="13">
        <f t="shared" si="283"/>
        <v>3.3599999999999998E-2</v>
      </c>
      <c r="K778" s="29">
        <f t="shared" si="291"/>
        <v>45734</v>
      </c>
      <c r="L778" s="2">
        <f t="shared" si="292"/>
        <v>13</v>
      </c>
      <c r="M778" s="17">
        <f t="shared" si="293"/>
        <v>13</v>
      </c>
      <c r="N778" s="12">
        <f t="shared" si="294"/>
        <v>1.001706304</v>
      </c>
      <c r="O778" s="12">
        <f t="shared" ca="1" si="295"/>
        <v>1.0083924929999999</v>
      </c>
      <c r="P778" s="17">
        <f t="shared" si="296"/>
        <v>0</v>
      </c>
      <c r="Q778" s="14">
        <f t="shared" ca="1" si="297"/>
        <v>8.3924929899999992</v>
      </c>
      <c r="R778" s="20">
        <f t="shared" si="281"/>
        <v>0</v>
      </c>
      <c r="S778" s="14">
        <f t="shared" si="298"/>
        <v>0</v>
      </c>
      <c r="T778" s="4" t="str">
        <f t="shared" si="299"/>
        <v>J=</v>
      </c>
      <c r="U778" s="29">
        <f t="shared" si="300"/>
        <v>45769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84"/>
        <v>45754</v>
      </c>
      <c r="B779" s="90">
        <f t="shared" ca="1" si="285"/>
        <v>1009.054536</v>
      </c>
      <c r="C779" s="14">
        <f t="shared" si="286"/>
        <v>1000</v>
      </c>
      <c r="D779" s="63">
        <f t="shared" si="282"/>
        <v>45749</v>
      </c>
      <c r="E779" s="61">
        <f ca="1">IF(D779&lt;$B$1,VLOOKUP(D779,[1]DI!$A$4:$B$15000,2,FALSE),0)</f>
        <v>0.14149999999999999</v>
      </c>
      <c r="F779" s="14">
        <f t="shared" ca="1" si="287"/>
        <v>1.00052531</v>
      </c>
      <c r="G779" s="92">
        <f t="shared" ca="1" si="288"/>
        <v>1.4256056028192099</v>
      </c>
      <c r="H779" s="92">
        <f t="shared" ca="1" si="289"/>
        <v>1.4154095306543599</v>
      </c>
      <c r="I779" s="14">
        <f t="shared" ca="1" si="290"/>
        <v>1.0072036200000001</v>
      </c>
      <c r="J779" s="13">
        <f t="shared" si="283"/>
        <v>3.3599999999999998E-2</v>
      </c>
      <c r="K779" s="29">
        <f t="shared" si="291"/>
        <v>45734</v>
      </c>
      <c r="L779" s="2">
        <f t="shared" si="292"/>
        <v>14</v>
      </c>
      <c r="M779" s="17">
        <f t="shared" si="293"/>
        <v>14</v>
      </c>
      <c r="N779" s="12">
        <f t="shared" si="294"/>
        <v>1.001837678</v>
      </c>
      <c r="O779" s="12">
        <f t="shared" ca="1" si="295"/>
        <v>1.0090545360000001</v>
      </c>
      <c r="P779" s="17">
        <f t="shared" si="296"/>
        <v>0</v>
      </c>
      <c r="Q779" s="14">
        <f t="shared" ca="1" si="297"/>
        <v>9.0545360000000006</v>
      </c>
      <c r="R779" s="20">
        <f t="shared" si="281"/>
        <v>0</v>
      </c>
      <c r="S779" s="14">
        <f t="shared" si="298"/>
        <v>0</v>
      </c>
      <c r="T779" s="4" t="str">
        <f t="shared" si="299"/>
        <v>J=</v>
      </c>
      <c r="U779" s="29">
        <f t="shared" si="300"/>
        <v>45769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84"/>
        <v>45755</v>
      </c>
      <c r="B780" s="90">
        <f t="shared" ca="1" si="285"/>
        <v>1009.717006</v>
      </c>
      <c r="C780" s="14">
        <f t="shared" si="286"/>
        <v>1000</v>
      </c>
      <c r="D780" s="63">
        <f t="shared" si="282"/>
        <v>45750</v>
      </c>
      <c r="E780" s="61">
        <f ca="1">IF(D780&lt;$B$1,VLOOKUP(D780,[1]DI!$A$4:$B$15000,2,FALSE),0)</f>
        <v>0.14149999999999999</v>
      </c>
      <c r="F780" s="14">
        <f t="shared" ca="1" si="287"/>
        <v>1.00052531</v>
      </c>
      <c r="G780" s="92">
        <f t="shared" ca="1" si="288"/>
        <v>1.42635448769843</v>
      </c>
      <c r="H780" s="92">
        <f t="shared" ca="1" si="289"/>
        <v>1.4154095306543599</v>
      </c>
      <c r="I780" s="14">
        <f t="shared" ca="1" si="290"/>
        <v>1.00773271</v>
      </c>
      <c r="J780" s="13">
        <f t="shared" si="283"/>
        <v>3.3599999999999998E-2</v>
      </c>
      <c r="K780" s="29">
        <f t="shared" si="291"/>
        <v>45734</v>
      </c>
      <c r="L780" s="2">
        <f t="shared" si="292"/>
        <v>15</v>
      </c>
      <c r="M780" s="17">
        <f t="shared" si="293"/>
        <v>15</v>
      </c>
      <c r="N780" s="12">
        <f t="shared" si="294"/>
        <v>1.0019690699999999</v>
      </c>
      <c r="O780" s="12">
        <f t="shared" ca="1" si="295"/>
        <v>1.009717006</v>
      </c>
      <c r="P780" s="17">
        <f t="shared" si="296"/>
        <v>0</v>
      </c>
      <c r="Q780" s="14">
        <f t="shared" ca="1" si="297"/>
        <v>9.7170059999999996</v>
      </c>
      <c r="R780" s="20">
        <f t="shared" ref="R780:R843" si="301">IF($P780&gt;0,VLOOKUP($P780,$X$12:$AD$150,7),0)</f>
        <v>0</v>
      </c>
      <c r="S780" s="14">
        <f t="shared" si="298"/>
        <v>0</v>
      </c>
      <c r="T780" s="4" t="str">
        <f t="shared" si="299"/>
        <v>J=</v>
      </c>
      <c r="U780" s="29">
        <f t="shared" si="300"/>
        <v>45769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84"/>
        <v>45756</v>
      </c>
      <c r="B781" s="90">
        <f t="shared" ca="1" si="285"/>
        <v>1010.37992299</v>
      </c>
      <c r="C781" s="14">
        <f t="shared" si="286"/>
        <v>1000</v>
      </c>
      <c r="D781" s="63">
        <f t="shared" ref="D781:D844" si="302">WORKDAY($A781,-3,$X$160:$X$544)</f>
        <v>45751</v>
      </c>
      <c r="E781" s="61">
        <f ca="1">IF(D781&lt;$B$1,VLOOKUP(D781,[1]DI!$A$4:$B$15000,2,FALSE),0)</f>
        <v>0.14149999999999999</v>
      </c>
      <c r="F781" s="14">
        <f t="shared" ca="1" si="287"/>
        <v>1.00052531</v>
      </c>
      <c r="G781" s="92">
        <f t="shared" ca="1" si="288"/>
        <v>1.42710376597436</v>
      </c>
      <c r="H781" s="92">
        <f t="shared" ca="1" si="289"/>
        <v>1.4154095306543599</v>
      </c>
      <c r="I781" s="14">
        <f t="shared" ca="1" si="290"/>
        <v>1.0082620900000001</v>
      </c>
      <c r="J781" s="13">
        <f t="shared" ref="J781:J844" si="303">J780</f>
        <v>3.3599999999999998E-2</v>
      </c>
      <c r="K781" s="29">
        <f t="shared" si="291"/>
        <v>45734</v>
      </c>
      <c r="L781" s="2">
        <f t="shared" si="292"/>
        <v>16</v>
      </c>
      <c r="M781" s="17">
        <f t="shared" si="293"/>
        <v>16</v>
      </c>
      <c r="N781" s="12">
        <f t="shared" si="294"/>
        <v>1.0021004790000001</v>
      </c>
      <c r="O781" s="12">
        <f t="shared" ca="1" si="295"/>
        <v>1.0103799229999999</v>
      </c>
      <c r="P781" s="17">
        <f t="shared" si="296"/>
        <v>0</v>
      </c>
      <c r="Q781" s="14">
        <f t="shared" ca="1" si="297"/>
        <v>10.379922990000001</v>
      </c>
      <c r="R781" s="20">
        <f t="shared" si="301"/>
        <v>0</v>
      </c>
      <c r="S781" s="14">
        <f t="shared" si="298"/>
        <v>0</v>
      </c>
      <c r="T781" s="4" t="str">
        <f t="shared" si="299"/>
        <v>J=</v>
      </c>
      <c r="U781" s="29">
        <f t="shared" si="300"/>
        <v>45769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304">WORKDAY($A781,1,$X$166:$X$544)</f>
        <v>45757</v>
      </c>
      <c r="B782" s="90">
        <f t="shared" ca="1" si="285"/>
        <v>1011.043268</v>
      </c>
      <c r="C782" s="14">
        <f t="shared" si="286"/>
        <v>1000</v>
      </c>
      <c r="D782" s="63">
        <f t="shared" si="302"/>
        <v>45754</v>
      </c>
      <c r="E782" s="61">
        <f ca="1">IF(D782&lt;$B$1,VLOOKUP(D782,[1]DI!$A$4:$B$15000,2,FALSE),0)</f>
        <v>0.14149999999999999</v>
      </c>
      <c r="F782" s="14">
        <f t="shared" ca="1" si="287"/>
        <v>1.00052531</v>
      </c>
      <c r="G782" s="92">
        <f t="shared" ca="1" si="288"/>
        <v>1.42785343785366</v>
      </c>
      <c r="H782" s="92">
        <f t="shared" ca="1" si="289"/>
        <v>1.4154095306543599</v>
      </c>
      <c r="I782" s="14">
        <f t="shared" ca="1" si="290"/>
        <v>1.0087917399999999</v>
      </c>
      <c r="J782" s="13">
        <f t="shared" si="303"/>
        <v>3.3599999999999998E-2</v>
      </c>
      <c r="K782" s="29">
        <f t="shared" si="291"/>
        <v>45734</v>
      </c>
      <c r="L782" s="2">
        <f t="shared" si="292"/>
        <v>17</v>
      </c>
      <c r="M782" s="17">
        <f t="shared" si="293"/>
        <v>17</v>
      </c>
      <c r="N782" s="12">
        <f t="shared" si="294"/>
        <v>1.002231906</v>
      </c>
      <c r="O782" s="12">
        <f t="shared" ca="1" si="295"/>
        <v>1.0110432680000001</v>
      </c>
      <c r="P782" s="17">
        <f t="shared" si="296"/>
        <v>0</v>
      </c>
      <c r="Q782" s="14">
        <f t="shared" ca="1" si="297"/>
        <v>11.043267999999999</v>
      </c>
      <c r="R782" s="20">
        <f t="shared" si="301"/>
        <v>0</v>
      </c>
      <c r="S782" s="14">
        <f t="shared" si="298"/>
        <v>0</v>
      </c>
      <c r="T782" s="4" t="str">
        <f t="shared" si="299"/>
        <v>J=</v>
      </c>
      <c r="U782" s="29">
        <f t="shared" si="300"/>
        <v>45769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304"/>
        <v>45758</v>
      </c>
      <c r="B783" s="90">
        <f t="shared" ca="1" si="285"/>
        <v>1011.707039</v>
      </c>
      <c r="C783" s="14">
        <f t="shared" si="286"/>
        <v>1000</v>
      </c>
      <c r="D783" s="63">
        <f t="shared" si="302"/>
        <v>45755</v>
      </c>
      <c r="E783" s="61">
        <f ca="1">IF(D783&lt;$B$1,VLOOKUP(D783,[1]DI!$A$4:$B$15000,2,FALSE),0)</f>
        <v>0.14149999999999999</v>
      </c>
      <c r="F783" s="14">
        <f t="shared" ca="1" si="287"/>
        <v>1.00052531</v>
      </c>
      <c r="G783" s="92">
        <f t="shared" ca="1" si="288"/>
        <v>1.4286035035431</v>
      </c>
      <c r="H783" s="92">
        <f t="shared" ca="1" si="289"/>
        <v>1.4154095306543599</v>
      </c>
      <c r="I783" s="14">
        <f t="shared" ca="1" si="290"/>
        <v>1.0093216599999999</v>
      </c>
      <c r="J783" s="13">
        <f t="shared" si="303"/>
        <v>3.3599999999999998E-2</v>
      </c>
      <c r="K783" s="29">
        <f t="shared" si="291"/>
        <v>45734</v>
      </c>
      <c r="L783" s="2">
        <f t="shared" si="292"/>
        <v>18</v>
      </c>
      <c r="M783" s="17">
        <f t="shared" si="293"/>
        <v>18</v>
      </c>
      <c r="N783" s="12">
        <f t="shared" si="294"/>
        <v>1.0023633489999999</v>
      </c>
      <c r="O783" s="12">
        <f t="shared" ca="1" si="295"/>
        <v>1.011707039</v>
      </c>
      <c r="P783" s="17">
        <f t="shared" si="296"/>
        <v>0</v>
      </c>
      <c r="Q783" s="14">
        <f t="shared" ca="1" si="297"/>
        <v>11.707039</v>
      </c>
      <c r="R783" s="20">
        <f t="shared" si="301"/>
        <v>0</v>
      </c>
      <c r="S783" s="14">
        <f t="shared" si="298"/>
        <v>0</v>
      </c>
      <c r="T783" s="4" t="str">
        <f t="shared" si="299"/>
        <v>J=</v>
      </c>
      <c r="U783" s="29">
        <f t="shared" si="300"/>
        <v>45769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304"/>
        <v>45761</v>
      </c>
      <c r="B784" s="90">
        <f t="shared" ca="1" si="285"/>
        <v>1012.371259</v>
      </c>
      <c r="C784" s="14">
        <f t="shared" si="286"/>
        <v>1000</v>
      </c>
      <c r="D784" s="63">
        <f t="shared" si="302"/>
        <v>45756</v>
      </c>
      <c r="E784" s="61">
        <f ca="1">IF(D784&lt;$B$1,VLOOKUP(D784,[1]DI!$A$4:$B$15000,2,FALSE),0)</f>
        <v>0.14149999999999999</v>
      </c>
      <c r="F784" s="14">
        <f t="shared" ca="1" si="287"/>
        <v>1.00052531</v>
      </c>
      <c r="G784" s="92">
        <f t="shared" ca="1" si="288"/>
        <v>1.42935396324955</v>
      </c>
      <c r="H784" s="92">
        <f t="shared" ca="1" si="289"/>
        <v>1.4154095306543599</v>
      </c>
      <c r="I784" s="14">
        <f t="shared" ca="1" si="290"/>
        <v>1.0098518700000001</v>
      </c>
      <c r="J784" s="13">
        <f t="shared" si="303"/>
        <v>3.3599999999999998E-2</v>
      </c>
      <c r="K784" s="29">
        <f t="shared" si="291"/>
        <v>45734</v>
      </c>
      <c r="L784" s="2">
        <f t="shared" si="292"/>
        <v>19</v>
      </c>
      <c r="M784" s="17">
        <f t="shared" si="293"/>
        <v>19</v>
      </c>
      <c r="N784" s="12">
        <f t="shared" si="294"/>
        <v>1.00249481</v>
      </c>
      <c r="O784" s="12">
        <f t="shared" ca="1" si="295"/>
        <v>1.012371259</v>
      </c>
      <c r="P784" s="17">
        <f t="shared" si="296"/>
        <v>0</v>
      </c>
      <c r="Q784" s="14">
        <f t="shared" ca="1" si="297"/>
        <v>12.371259</v>
      </c>
      <c r="R784" s="20">
        <f t="shared" si="301"/>
        <v>0</v>
      </c>
      <c r="S784" s="14">
        <f t="shared" si="298"/>
        <v>0</v>
      </c>
      <c r="T784" s="4" t="str">
        <f t="shared" si="299"/>
        <v>J=</v>
      </c>
      <c r="U784" s="29">
        <f t="shared" si="300"/>
        <v>45769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304"/>
        <v>45762</v>
      </c>
      <c r="B785" s="90">
        <f t="shared" ca="1" si="285"/>
        <v>1013.03591499</v>
      </c>
      <c r="C785" s="14">
        <f t="shared" si="286"/>
        <v>1000</v>
      </c>
      <c r="D785" s="63">
        <f t="shared" si="302"/>
        <v>45757</v>
      </c>
      <c r="E785" s="61">
        <f ca="1">IF(D785&lt;$B$1,VLOOKUP(D785,[1]DI!$A$4:$B$15000,2,FALSE),0)</f>
        <v>0.14149999999999999</v>
      </c>
      <c r="F785" s="14">
        <f t="shared" ca="1" si="287"/>
        <v>1.00052531</v>
      </c>
      <c r="G785" s="92">
        <f t="shared" ca="1" si="288"/>
        <v>1.4301048171799799</v>
      </c>
      <c r="H785" s="92">
        <f t="shared" ca="1" si="289"/>
        <v>1.4154095306543599</v>
      </c>
      <c r="I785" s="14">
        <f t="shared" ca="1" si="290"/>
        <v>1.0103823599999999</v>
      </c>
      <c r="J785" s="13">
        <f t="shared" si="303"/>
        <v>3.3599999999999998E-2</v>
      </c>
      <c r="K785" s="29">
        <f t="shared" si="291"/>
        <v>45734</v>
      </c>
      <c r="L785" s="2">
        <f t="shared" si="292"/>
        <v>20</v>
      </c>
      <c r="M785" s="17">
        <f t="shared" si="293"/>
        <v>20</v>
      </c>
      <c r="N785" s="12">
        <f t="shared" si="294"/>
        <v>1.0026262880000001</v>
      </c>
      <c r="O785" s="12">
        <f t="shared" ca="1" si="295"/>
        <v>1.0130359149999999</v>
      </c>
      <c r="P785" s="17">
        <f t="shared" si="296"/>
        <v>0</v>
      </c>
      <c r="Q785" s="14">
        <f t="shared" ca="1" si="297"/>
        <v>13.03591499</v>
      </c>
      <c r="R785" s="20">
        <f t="shared" si="301"/>
        <v>0</v>
      </c>
      <c r="S785" s="14">
        <f t="shared" si="298"/>
        <v>0</v>
      </c>
      <c r="T785" s="4" t="str">
        <f t="shared" si="299"/>
        <v>J=</v>
      </c>
      <c r="U785" s="29">
        <f t="shared" si="300"/>
        <v>45769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304"/>
        <v>45763</v>
      </c>
      <c r="B786" s="90">
        <f t="shared" ca="1" si="285"/>
        <v>1013.701</v>
      </c>
      <c r="C786" s="14">
        <f t="shared" si="286"/>
        <v>1000</v>
      </c>
      <c r="D786" s="63">
        <f t="shared" si="302"/>
        <v>45758</v>
      </c>
      <c r="E786" s="61">
        <f ca="1">IF(D786&lt;$B$1,VLOOKUP(D786,[1]DI!$A$4:$B$15000,2,FALSE),0)</f>
        <v>0.14149999999999999</v>
      </c>
      <c r="F786" s="14">
        <f t="shared" ca="1" si="287"/>
        <v>1.00052531</v>
      </c>
      <c r="G786" s="92">
        <f t="shared" ca="1" si="288"/>
        <v>1.4308560655414899</v>
      </c>
      <c r="H786" s="92">
        <f t="shared" ca="1" si="289"/>
        <v>1.4154095306543599</v>
      </c>
      <c r="I786" s="14">
        <f t="shared" ca="1" si="290"/>
        <v>1.0109131200000001</v>
      </c>
      <c r="J786" s="13">
        <f t="shared" si="303"/>
        <v>3.3599999999999998E-2</v>
      </c>
      <c r="K786" s="29">
        <f t="shared" si="291"/>
        <v>45734</v>
      </c>
      <c r="L786" s="2">
        <f t="shared" si="292"/>
        <v>21</v>
      </c>
      <c r="M786" s="17">
        <f t="shared" si="293"/>
        <v>21</v>
      </c>
      <c r="N786" s="12">
        <f t="shared" si="294"/>
        <v>1.0027577839999999</v>
      </c>
      <c r="O786" s="12">
        <f t="shared" ca="1" si="295"/>
        <v>1.013701</v>
      </c>
      <c r="P786" s="17">
        <f t="shared" si="296"/>
        <v>0</v>
      </c>
      <c r="Q786" s="14">
        <f t="shared" ca="1" si="297"/>
        <v>13.701000000000001</v>
      </c>
      <c r="R786" s="20">
        <f t="shared" si="301"/>
        <v>0</v>
      </c>
      <c r="S786" s="14">
        <f t="shared" si="298"/>
        <v>0</v>
      </c>
      <c r="T786" s="4" t="str">
        <f t="shared" si="299"/>
        <v>J=</v>
      </c>
      <c r="U786" s="29">
        <f t="shared" si="300"/>
        <v>45769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304"/>
        <v>45764</v>
      </c>
      <c r="B787" s="90">
        <f t="shared" ca="1" si="285"/>
        <v>1014.366522</v>
      </c>
      <c r="C787" s="14">
        <f t="shared" si="286"/>
        <v>1000</v>
      </c>
      <c r="D787" s="63">
        <f t="shared" si="302"/>
        <v>45761</v>
      </c>
      <c r="E787" s="61">
        <f ca="1">IF(D787&lt;$B$1,VLOOKUP(D787,[1]DI!$A$4:$B$15000,2,FALSE),0)</f>
        <v>0.14149999999999999</v>
      </c>
      <c r="F787" s="14">
        <f t="shared" ca="1" si="287"/>
        <v>1.00052531</v>
      </c>
      <c r="G787" s="92">
        <f t="shared" ca="1" si="288"/>
        <v>1.4316077085412799</v>
      </c>
      <c r="H787" s="92">
        <f t="shared" ca="1" si="289"/>
        <v>1.4154095306543599</v>
      </c>
      <c r="I787" s="14">
        <f t="shared" ca="1" si="290"/>
        <v>1.0114441599999999</v>
      </c>
      <c r="J787" s="13">
        <f t="shared" si="303"/>
        <v>3.3599999999999998E-2</v>
      </c>
      <c r="K787" s="29">
        <f t="shared" si="291"/>
        <v>45734</v>
      </c>
      <c r="L787" s="2">
        <f t="shared" si="292"/>
        <v>22</v>
      </c>
      <c r="M787" s="17">
        <f t="shared" si="293"/>
        <v>22</v>
      </c>
      <c r="N787" s="12">
        <f t="shared" si="294"/>
        <v>1.002889296</v>
      </c>
      <c r="O787" s="12">
        <f t="shared" ca="1" si="295"/>
        <v>1.014366522</v>
      </c>
      <c r="P787" s="17">
        <f t="shared" si="296"/>
        <v>0</v>
      </c>
      <c r="Q787" s="14">
        <f t="shared" ca="1" si="297"/>
        <v>14.366522</v>
      </c>
      <c r="R787" s="20">
        <f t="shared" si="301"/>
        <v>0</v>
      </c>
      <c r="S787" s="14">
        <f t="shared" si="298"/>
        <v>0</v>
      </c>
      <c r="T787" s="4" t="str">
        <f t="shared" si="299"/>
        <v>J=</v>
      </c>
      <c r="U787" s="29">
        <f t="shared" si="300"/>
        <v>45769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304"/>
        <v>45769</v>
      </c>
      <c r="B788" s="90">
        <f t="shared" ca="1" si="285"/>
        <v>1015.032492</v>
      </c>
      <c r="C788" s="14">
        <f t="shared" si="286"/>
        <v>1000</v>
      </c>
      <c r="D788" s="63">
        <f t="shared" si="302"/>
        <v>45762</v>
      </c>
      <c r="E788" s="61">
        <f ca="1">IF(D788&lt;$B$1,VLOOKUP(D788,[1]DI!$A$4:$B$15000,2,FALSE),0)</f>
        <v>0.14149999999999999</v>
      </c>
      <c r="F788" s="14">
        <f t="shared" ca="1" si="287"/>
        <v>1.00052531</v>
      </c>
      <c r="G788" s="92">
        <f t="shared" ca="1" si="288"/>
        <v>1.43235974638665</v>
      </c>
      <c r="H788" s="92">
        <f t="shared" ca="1" si="289"/>
        <v>1.4154095306543599</v>
      </c>
      <c r="I788" s="14">
        <f t="shared" ca="1" si="290"/>
        <v>1.01197549</v>
      </c>
      <c r="J788" s="13">
        <f t="shared" si="303"/>
        <v>3.3599999999999998E-2</v>
      </c>
      <c r="K788" s="29">
        <f t="shared" si="291"/>
        <v>45734</v>
      </c>
      <c r="L788" s="2">
        <f t="shared" si="292"/>
        <v>23</v>
      </c>
      <c r="M788" s="17">
        <f t="shared" si="293"/>
        <v>23</v>
      </c>
      <c r="N788" s="12">
        <f t="shared" si="294"/>
        <v>1.003020826</v>
      </c>
      <c r="O788" s="12">
        <f t="shared" ca="1" si="295"/>
        <v>1.015032492</v>
      </c>
      <c r="P788" s="17">
        <f t="shared" si="296"/>
        <v>37</v>
      </c>
      <c r="Q788" s="14">
        <f t="shared" ca="1" si="297"/>
        <v>15.032492</v>
      </c>
      <c r="R788" s="20">
        <f t="shared" si="301"/>
        <v>0</v>
      </c>
      <c r="S788" s="14">
        <f t="shared" si="298"/>
        <v>0</v>
      </c>
      <c r="T788" s="4" t="str">
        <f t="shared" si="299"/>
        <v>J=</v>
      </c>
      <c r="U788" s="29">
        <f t="shared" si="300"/>
        <v>45769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304"/>
        <v>45770</v>
      </c>
      <c r="B789" s="90">
        <f t="shared" ca="1" si="285"/>
        <v>1000.65653</v>
      </c>
      <c r="C789" s="14">
        <f t="shared" si="286"/>
        <v>1000</v>
      </c>
      <c r="D789" s="63">
        <f t="shared" si="302"/>
        <v>45763</v>
      </c>
      <c r="E789" s="61">
        <f ca="1">IF(D789&lt;$B$1,VLOOKUP(D789,[1]DI!$A$4:$B$15000,2,FALSE),0)</f>
        <v>0.14149999999999999</v>
      </c>
      <c r="F789" s="14">
        <f t="shared" ca="1" si="287"/>
        <v>1.00052531</v>
      </c>
      <c r="G789" s="92">
        <f t="shared" ca="1" si="288"/>
        <v>1.4331121792850201</v>
      </c>
      <c r="H789" s="92">
        <f t="shared" ca="1" si="289"/>
        <v>1.43235974638665</v>
      </c>
      <c r="I789" s="14">
        <f t="shared" ca="1" si="290"/>
        <v>1.00052531</v>
      </c>
      <c r="J789" s="13">
        <f t="shared" si="303"/>
        <v>3.3599999999999998E-2</v>
      </c>
      <c r="K789" s="29">
        <f t="shared" si="291"/>
        <v>45769</v>
      </c>
      <c r="L789" s="2">
        <f t="shared" si="292"/>
        <v>1</v>
      </c>
      <c r="M789" s="17">
        <f t="shared" si="293"/>
        <v>1</v>
      </c>
      <c r="N789" s="12">
        <f t="shared" si="294"/>
        <v>1.0001311509999999</v>
      </c>
      <c r="O789" s="12">
        <f t="shared" ca="1" si="295"/>
        <v>1.0006565300000001</v>
      </c>
      <c r="P789" s="17">
        <f t="shared" si="296"/>
        <v>0</v>
      </c>
      <c r="Q789" s="14">
        <f t="shared" ca="1" si="297"/>
        <v>0.65652999999999995</v>
      </c>
      <c r="R789" s="20">
        <f t="shared" si="301"/>
        <v>0</v>
      </c>
      <c r="S789" s="14">
        <f t="shared" si="298"/>
        <v>0</v>
      </c>
      <c r="T789" s="4" t="str">
        <f t="shared" si="299"/>
        <v>J=</v>
      </c>
      <c r="U789" s="29">
        <f t="shared" si="300"/>
        <v>45796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304"/>
        <v>45771</v>
      </c>
      <c r="B790" s="90">
        <f t="shared" ca="1" si="285"/>
        <v>1001.313495</v>
      </c>
      <c r="C790" s="14">
        <f t="shared" si="286"/>
        <v>1000</v>
      </c>
      <c r="D790" s="63">
        <f t="shared" si="302"/>
        <v>45764</v>
      </c>
      <c r="E790" s="61">
        <f ca="1">IF(D790&lt;$B$1,VLOOKUP(D790,[1]DI!$A$4:$B$15000,2,FALSE),0)</f>
        <v>0.14149999999999999</v>
      </c>
      <c r="F790" s="14">
        <f t="shared" ca="1" si="287"/>
        <v>1.00052531</v>
      </c>
      <c r="G790" s="92">
        <f t="shared" ca="1" si="288"/>
        <v>1.4338650074439201</v>
      </c>
      <c r="H790" s="92">
        <f t="shared" ca="1" si="289"/>
        <v>1.43235974638665</v>
      </c>
      <c r="I790" s="14">
        <f t="shared" ca="1" si="290"/>
        <v>1.0010509000000001</v>
      </c>
      <c r="J790" s="13">
        <f t="shared" si="303"/>
        <v>3.3599999999999998E-2</v>
      </c>
      <c r="K790" s="29">
        <f t="shared" si="291"/>
        <v>45769</v>
      </c>
      <c r="L790" s="2">
        <f t="shared" si="292"/>
        <v>2</v>
      </c>
      <c r="M790" s="17">
        <f t="shared" si="293"/>
        <v>2</v>
      </c>
      <c r="N790" s="12">
        <f t="shared" si="294"/>
        <v>1.000262319</v>
      </c>
      <c r="O790" s="12">
        <f t="shared" ca="1" si="295"/>
        <v>1.001313495</v>
      </c>
      <c r="P790" s="17">
        <f t="shared" si="296"/>
        <v>0</v>
      </c>
      <c r="Q790" s="14">
        <f t="shared" ca="1" si="297"/>
        <v>1.3134950000000001</v>
      </c>
      <c r="R790" s="20">
        <f t="shared" si="301"/>
        <v>0</v>
      </c>
      <c r="S790" s="14">
        <f t="shared" si="298"/>
        <v>0</v>
      </c>
      <c r="T790" s="4" t="str">
        <f t="shared" si="299"/>
        <v>J=</v>
      </c>
      <c r="U790" s="29">
        <f t="shared" si="300"/>
        <v>45796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304"/>
        <v>45772</v>
      </c>
      <c r="B791" s="90">
        <f t="shared" ca="1" si="285"/>
        <v>1001.9708839899999</v>
      </c>
      <c r="C791" s="14">
        <f t="shared" si="286"/>
        <v>1000</v>
      </c>
      <c r="D791" s="63">
        <f t="shared" si="302"/>
        <v>45769</v>
      </c>
      <c r="E791" s="61">
        <f ca="1">IF(D791&lt;$B$1,VLOOKUP(D791,[1]DI!$A$4:$B$15000,2,FALSE),0)</f>
        <v>0.14149999999999999</v>
      </c>
      <c r="F791" s="14">
        <f t="shared" ca="1" si="287"/>
        <v>1.00052531</v>
      </c>
      <c r="G791" s="92">
        <f t="shared" ca="1" si="288"/>
        <v>1.4346182310709801</v>
      </c>
      <c r="H791" s="92">
        <f t="shared" ca="1" si="289"/>
        <v>1.43235974638665</v>
      </c>
      <c r="I791" s="14">
        <f t="shared" ca="1" si="290"/>
        <v>1.0015767600000001</v>
      </c>
      <c r="J791" s="13">
        <f t="shared" si="303"/>
        <v>3.3599999999999998E-2</v>
      </c>
      <c r="K791" s="29">
        <f t="shared" si="291"/>
        <v>45769</v>
      </c>
      <c r="L791" s="2">
        <f t="shared" si="292"/>
        <v>3</v>
      </c>
      <c r="M791" s="17">
        <f t="shared" si="293"/>
        <v>3</v>
      </c>
      <c r="N791" s="12">
        <f t="shared" si="294"/>
        <v>1.000393504</v>
      </c>
      <c r="O791" s="12">
        <f t="shared" ca="1" si="295"/>
        <v>1.0019708839999999</v>
      </c>
      <c r="P791" s="17">
        <f t="shared" si="296"/>
        <v>0</v>
      </c>
      <c r="Q791" s="14">
        <f t="shared" ca="1" si="297"/>
        <v>1.9708839899999999</v>
      </c>
      <c r="R791" s="20">
        <f t="shared" si="301"/>
        <v>0</v>
      </c>
      <c r="S791" s="14">
        <f t="shared" si="298"/>
        <v>0</v>
      </c>
      <c r="T791" s="4" t="str">
        <f t="shared" si="299"/>
        <v>J=</v>
      </c>
      <c r="U791" s="29">
        <f t="shared" si="300"/>
        <v>45796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304"/>
        <v>45775</v>
      </c>
      <c r="B792" s="90">
        <f t="shared" ca="1" si="285"/>
        <v>1002.6287099899999</v>
      </c>
      <c r="C792" s="14">
        <f t="shared" si="286"/>
        <v>1000</v>
      </c>
      <c r="D792" s="63">
        <f t="shared" si="302"/>
        <v>45770</v>
      </c>
      <c r="E792" s="61">
        <f ca="1">IF(D792&lt;$B$1,VLOOKUP(D792,[1]DI!$A$4:$B$15000,2,FALSE),0)</f>
        <v>0.14149999999999999</v>
      </c>
      <c r="F792" s="14">
        <f t="shared" ca="1" si="287"/>
        <v>1.00052531</v>
      </c>
      <c r="G792" s="92">
        <f t="shared" ca="1" si="288"/>
        <v>1.4353718503739401</v>
      </c>
      <c r="H792" s="92">
        <f t="shared" ca="1" si="289"/>
        <v>1.43235974638665</v>
      </c>
      <c r="I792" s="14">
        <f t="shared" ca="1" si="290"/>
        <v>1.0021028999999999</v>
      </c>
      <c r="J792" s="13">
        <f t="shared" si="303"/>
        <v>3.3599999999999998E-2</v>
      </c>
      <c r="K792" s="29">
        <f t="shared" si="291"/>
        <v>45769</v>
      </c>
      <c r="L792" s="2">
        <f t="shared" si="292"/>
        <v>4</v>
      </c>
      <c r="M792" s="17">
        <f t="shared" si="293"/>
        <v>4</v>
      </c>
      <c r="N792" s="12">
        <f t="shared" si="294"/>
        <v>1.0005247070000001</v>
      </c>
      <c r="O792" s="12">
        <f t="shared" ca="1" si="295"/>
        <v>1.00262871</v>
      </c>
      <c r="P792" s="17">
        <f t="shared" si="296"/>
        <v>0</v>
      </c>
      <c r="Q792" s="14">
        <f t="shared" ca="1" si="297"/>
        <v>2.6287099899999999</v>
      </c>
      <c r="R792" s="20">
        <f t="shared" si="301"/>
        <v>0</v>
      </c>
      <c r="S792" s="14">
        <f t="shared" si="298"/>
        <v>0</v>
      </c>
      <c r="T792" s="4" t="str">
        <f t="shared" si="299"/>
        <v>J=</v>
      </c>
      <c r="U792" s="29">
        <f t="shared" si="300"/>
        <v>45796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304"/>
        <v>45776</v>
      </c>
      <c r="B793" s="90">
        <f t="shared" ca="1" si="285"/>
        <v>1003.28696099</v>
      </c>
      <c r="C793" s="14">
        <f t="shared" si="286"/>
        <v>1000</v>
      </c>
      <c r="D793" s="63">
        <f t="shared" si="302"/>
        <v>45771</v>
      </c>
      <c r="E793" s="61">
        <f ca="1">IF(D793&lt;$B$1,VLOOKUP(D793,[1]DI!$A$4:$B$15000,2,FALSE),0)</f>
        <v>0.14149999999999999</v>
      </c>
      <c r="F793" s="14">
        <f t="shared" ca="1" si="287"/>
        <v>1.00052531</v>
      </c>
      <c r="G793" s="92">
        <f t="shared" ca="1" si="288"/>
        <v>1.4361258655606599</v>
      </c>
      <c r="H793" s="92">
        <f t="shared" ca="1" si="289"/>
        <v>1.43235974638665</v>
      </c>
      <c r="I793" s="14">
        <f t="shared" ca="1" si="290"/>
        <v>1.0026293100000001</v>
      </c>
      <c r="J793" s="13">
        <f t="shared" si="303"/>
        <v>3.3599999999999998E-2</v>
      </c>
      <c r="K793" s="29">
        <f t="shared" si="291"/>
        <v>45769</v>
      </c>
      <c r="L793" s="2">
        <f t="shared" si="292"/>
        <v>5</v>
      </c>
      <c r="M793" s="17">
        <f t="shared" si="293"/>
        <v>5</v>
      </c>
      <c r="N793" s="12">
        <f t="shared" si="294"/>
        <v>1.0006559260000001</v>
      </c>
      <c r="O793" s="12">
        <f t="shared" ca="1" si="295"/>
        <v>1.0032869609999999</v>
      </c>
      <c r="P793" s="17">
        <f t="shared" si="296"/>
        <v>0</v>
      </c>
      <c r="Q793" s="14">
        <f t="shared" ca="1" si="297"/>
        <v>3.2869609899999999</v>
      </c>
      <c r="R793" s="20">
        <f t="shared" si="301"/>
        <v>0</v>
      </c>
      <c r="S793" s="14">
        <f t="shared" si="298"/>
        <v>0</v>
      </c>
      <c r="T793" s="4" t="str">
        <f t="shared" si="299"/>
        <v>J=</v>
      </c>
      <c r="U793" s="29">
        <f t="shared" si="300"/>
        <v>45796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304"/>
        <v>45777</v>
      </c>
      <c r="B794" s="90">
        <f t="shared" ca="1" si="285"/>
        <v>1003.945647</v>
      </c>
      <c r="C794" s="14">
        <f t="shared" si="286"/>
        <v>1000</v>
      </c>
      <c r="D794" s="63">
        <f t="shared" si="302"/>
        <v>45772</v>
      </c>
      <c r="E794" s="61">
        <f ca="1">IF(D794&lt;$B$1,VLOOKUP(D794,[1]DI!$A$4:$B$15000,2,FALSE),0)</f>
        <v>0.14149999999999999</v>
      </c>
      <c r="F794" s="14">
        <f t="shared" ca="1" si="287"/>
        <v>1.00052531</v>
      </c>
      <c r="G794" s="92">
        <f t="shared" ca="1" si="288"/>
        <v>1.4368802768391</v>
      </c>
      <c r="H794" s="92">
        <f t="shared" ca="1" si="289"/>
        <v>1.43235974638665</v>
      </c>
      <c r="I794" s="14">
        <f t="shared" ca="1" si="290"/>
        <v>1.0031559999999999</v>
      </c>
      <c r="J794" s="13">
        <f t="shared" si="303"/>
        <v>3.3599999999999998E-2</v>
      </c>
      <c r="K794" s="29">
        <f t="shared" si="291"/>
        <v>45769</v>
      </c>
      <c r="L794" s="2">
        <f t="shared" si="292"/>
        <v>6</v>
      </c>
      <c r="M794" s="17">
        <f t="shared" si="293"/>
        <v>6</v>
      </c>
      <c r="N794" s="12">
        <f t="shared" si="294"/>
        <v>1.000787163</v>
      </c>
      <c r="O794" s="12">
        <f t="shared" ca="1" si="295"/>
        <v>1.0039456470000001</v>
      </c>
      <c r="P794" s="17">
        <f t="shared" si="296"/>
        <v>0</v>
      </c>
      <c r="Q794" s="14">
        <f t="shared" ca="1" si="297"/>
        <v>3.9456470000000001</v>
      </c>
      <c r="R794" s="20">
        <f t="shared" si="301"/>
        <v>0</v>
      </c>
      <c r="S794" s="14">
        <f t="shared" si="298"/>
        <v>0</v>
      </c>
      <c r="T794" s="4" t="str">
        <f t="shared" si="299"/>
        <v>J=</v>
      </c>
      <c r="U794" s="29">
        <f t="shared" si="300"/>
        <v>45796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304"/>
        <v>45779</v>
      </c>
      <c r="B795" s="90">
        <f t="shared" ca="1" si="285"/>
        <v>1004.60477</v>
      </c>
      <c r="C795" s="14">
        <f t="shared" si="286"/>
        <v>1000</v>
      </c>
      <c r="D795" s="63">
        <f t="shared" si="302"/>
        <v>45775</v>
      </c>
      <c r="E795" s="61">
        <f ca="1">IF(D795&lt;$B$1,VLOOKUP(D795,[1]DI!$A$4:$B$15000,2,FALSE),0)</f>
        <v>0.14149999999999999</v>
      </c>
      <c r="F795" s="14">
        <f t="shared" ca="1" si="287"/>
        <v>1.00052531</v>
      </c>
      <c r="G795" s="92">
        <f t="shared" ca="1" si="288"/>
        <v>1.43763508441733</v>
      </c>
      <c r="H795" s="92">
        <f t="shared" ca="1" si="289"/>
        <v>1.43235974638665</v>
      </c>
      <c r="I795" s="14">
        <f t="shared" ca="1" si="290"/>
        <v>1.0036829700000001</v>
      </c>
      <c r="J795" s="13">
        <f t="shared" si="303"/>
        <v>3.3599999999999998E-2</v>
      </c>
      <c r="K795" s="29">
        <f t="shared" si="291"/>
        <v>45769</v>
      </c>
      <c r="L795" s="2">
        <f t="shared" si="292"/>
        <v>7</v>
      </c>
      <c r="M795" s="17">
        <f t="shared" si="293"/>
        <v>7</v>
      </c>
      <c r="N795" s="12">
        <f t="shared" si="294"/>
        <v>1.0009184170000001</v>
      </c>
      <c r="O795" s="12">
        <f t="shared" ca="1" si="295"/>
        <v>1.00460477</v>
      </c>
      <c r="P795" s="17">
        <f t="shared" si="296"/>
        <v>0</v>
      </c>
      <c r="Q795" s="14">
        <f t="shared" ca="1" si="297"/>
        <v>4.6047700000000003</v>
      </c>
      <c r="R795" s="20">
        <f t="shared" si="301"/>
        <v>0</v>
      </c>
      <c r="S795" s="14">
        <f t="shared" si="298"/>
        <v>0</v>
      </c>
      <c r="T795" s="4" t="str">
        <f t="shared" si="299"/>
        <v>J=</v>
      </c>
      <c r="U795" s="29">
        <f t="shared" si="300"/>
        <v>45796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304"/>
        <v>45782</v>
      </c>
      <c r="B796" s="90">
        <f t="shared" ca="1" si="285"/>
        <v>1005.264318</v>
      </c>
      <c r="C796" s="14">
        <f t="shared" si="286"/>
        <v>1000</v>
      </c>
      <c r="D796" s="63">
        <f t="shared" si="302"/>
        <v>45776</v>
      </c>
      <c r="E796" s="61">
        <f ca="1">IF(D796&lt;$B$1,VLOOKUP(D796,[1]DI!$A$4:$B$15000,2,FALSE),0)</f>
        <v>0.14149999999999999</v>
      </c>
      <c r="F796" s="14">
        <f t="shared" ca="1" si="287"/>
        <v>1.00052531</v>
      </c>
      <c r="G796" s="92">
        <f t="shared" ca="1" si="288"/>
        <v>1.43839028850353</v>
      </c>
      <c r="H796" s="92">
        <f t="shared" ca="1" si="289"/>
        <v>1.43235974638665</v>
      </c>
      <c r="I796" s="14">
        <f t="shared" ca="1" si="290"/>
        <v>1.0042102100000001</v>
      </c>
      <c r="J796" s="13">
        <f t="shared" si="303"/>
        <v>3.3599999999999998E-2</v>
      </c>
      <c r="K796" s="29">
        <f t="shared" si="291"/>
        <v>45769</v>
      </c>
      <c r="L796" s="2">
        <f t="shared" si="292"/>
        <v>8</v>
      </c>
      <c r="M796" s="17">
        <f t="shared" si="293"/>
        <v>8</v>
      </c>
      <c r="N796" s="12">
        <f t="shared" si="294"/>
        <v>1.001049689</v>
      </c>
      <c r="O796" s="12">
        <f t="shared" ca="1" si="295"/>
        <v>1.005264318</v>
      </c>
      <c r="P796" s="17">
        <f t="shared" si="296"/>
        <v>0</v>
      </c>
      <c r="Q796" s="14">
        <f t="shared" ca="1" si="297"/>
        <v>5.2643180000000003</v>
      </c>
      <c r="R796" s="20">
        <f t="shared" si="301"/>
        <v>0</v>
      </c>
      <c r="S796" s="14">
        <f t="shared" si="298"/>
        <v>0</v>
      </c>
      <c r="T796" s="4" t="str">
        <f t="shared" si="299"/>
        <v>J=</v>
      </c>
      <c r="U796" s="29">
        <f t="shared" si="300"/>
        <v>45796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304"/>
        <v>45783</v>
      </c>
      <c r="B797" s="90">
        <f t="shared" ca="1" si="285"/>
        <v>1005.924312</v>
      </c>
      <c r="C797" s="14">
        <f t="shared" si="286"/>
        <v>1000</v>
      </c>
      <c r="D797" s="63">
        <f t="shared" si="302"/>
        <v>45777</v>
      </c>
      <c r="E797" s="61">
        <f ca="1">IF(D797&lt;$B$1,VLOOKUP(D797,[1]DI!$A$4:$B$15000,2,FALSE),0)</f>
        <v>0.14149999999999999</v>
      </c>
      <c r="F797" s="14">
        <f t="shared" ca="1" si="287"/>
        <v>1.00052531</v>
      </c>
      <c r="G797" s="92">
        <f t="shared" ca="1" si="288"/>
        <v>1.4391458893059801</v>
      </c>
      <c r="H797" s="92">
        <f t="shared" ca="1" si="289"/>
        <v>1.43235974638665</v>
      </c>
      <c r="I797" s="14">
        <f t="shared" ca="1" si="290"/>
        <v>1.0047377399999999</v>
      </c>
      <c r="J797" s="13">
        <f t="shared" si="303"/>
        <v>3.3599999999999998E-2</v>
      </c>
      <c r="K797" s="29">
        <f t="shared" si="291"/>
        <v>45769</v>
      </c>
      <c r="L797" s="2">
        <f t="shared" si="292"/>
        <v>9</v>
      </c>
      <c r="M797" s="17">
        <f t="shared" si="293"/>
        <v>9</v>
      </c>
      <c r="N797" s="12">
        <f t="shared" si="294"/>
        <v>1.001180977</v>
      </c>
      <c r="O797" s="12">
        <f t="shared" ca="1" si="295"/>
        <v>1.0059243120000001</v>
      </c>
      <c r="P797" s="17">
        <f t="shared" si="296"/>
        <v>0</v>
      </c>
      <c r="Q797" s="14">
        <f t="shared" ca="1" si="297"/>
        <v>5.9243119999999996</v>
      </c>
      <c r="R797" s="20">
        <f t="shared" si="301"/>
        <v>0</v>
      </c>
      <c r="S797" s="14">
        <f t="shared" si="298"/>
        <v>0</v>
      </c>
      <c r="T797" s="4" t="str">
        <f t="shared" si="299"/>
        <v>J=</v>
      </c>
      <c r="U797" s="29">
        <f t="shared" si="300"/>
        <v>45796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304"/>
        <v>45784</v>
      </c>
      <c r="B798" s="90">
        <f t="shared" ca="1" si="285"/>
        <v>1006.58473299</v>
      </c>
      <c r="C798" s="14">
        <f t="shared" si="286"/>
        <v>1000</v>
      </c>
      <c r="D798" s="63">
        <f t="shared" si="302"/>
        <v>45779</v>
      </c>
      <c r="E798" s="61">
        <f ca="1">IF(D798&lt;$B$1,VLOOKUP(D798,[1]DI!$A$4:$B$15000,2,FALSE),0)</f>
        <v>0.14149999999999999</v>
      </c>
      <c r="F798" s="14">
        <f t="shared" ca="1" si="287"/>
        <v>1.00052531</v>
      </c>
      <c r="G798" s="92">
        <f t="shared" ca="1" si="288"/>
        <v>1.43990188703309</v>
      </c>
      <c r="H798" s="92">
        <f t="shared" ca="1" si="289"/>
        <v>1.43235974638665</v>
      </c>
      <c r="I798" s="14">
        <f t="shared" ca="1" si="290"/>
        <v>1.0052655399999999</v>
      </c>
      <c r="J798" s="13">
        <f t="shared" si="303"/>
        <v>3.3599999999999998E-2</v>
      </c>
      <c r="K798" s="29">
        <f t="shared" si="291"/>
        <v>45769</v>
      </c>
      <c r="L798" s="2">
        <f t="shared" si="292"/>
        <v>10</v>
      </c>
      <c r="M798" s="17">
        <f t="shared" si="293"/>
        <v>10</v>
      </c>
      <c r="N798" s="12">
        <f t="shared" si="294"/>
        <v>1.0013122830000001</v>
      </c>
      <c r="O798" s="12">
        <f t="shared" ca="1" si="295"/>
        <v>1.006584733</v>
      </c>
      <c r="P798" s="17">
        <f t="shared" si="296"/>
        <v>0</v>
      </c>
      <c r="Q798" s="14">
        <f t="shared" ca="1" si="297"/>
        <v>6.58473299</v>
      </c>
      <c r="R798" s="20">
        <f t="shared" si="301"/>
        <v>0</v>
      </c>
      <c r="S798" s="14">
        <f t="shared" si="298"/>
        <v>0</v>
      </c>
      <c r="T798" s="4" t="str">
        <f t="shared" si="299"/>
        <v>J=</v>
      </c>
      <c r="U798" s="29">
        <f t="shared" si="300"/>
        <v>45796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304"/>
        <v>45785</v>
      </c>
      <c r="B799" s="90">
        <f t="shared" ca="1" si="285"/>
        <v>1007.24557999</v>
      </c>
      <c r="C799" s="14">
        <f t="shared" si="286"/>
        <v>1000</v>
      </c>
      <c r="D799" s="63">
        <f t="shared" si="302"/>
        <v>45782</v>
      </c>
      <c r="E799" s="61">
        <f ca="1">IF(D799&lt;$B$1,VLOOKUP(D799,[1]DI!$A$4:$B$15000,2,FALSE),0)</f>
        <v>0.14149999999999999</v>
      </c>
      <c r="F799" s="14">
        <f t="shared" ca="1" si="287"/>
        <v>1.00052531</v>
      </c>
      <c r="G799" s="92">
        <f t="shared" ca="1" si="288"/>
        <v>1.44065828189337</v>
      </c>
      <c r="H799" s="92">
        <f t="shared" ca="1" si="289"/>
        <v>1.43235974638665</v>
      </c>
      <c r="I799" s="14">
        <f t="shared" ca="1" si="290"/>
        <v>1.00579361</v>
      </c>
      <c r="J799" s="13">
        <f t="shared" si="303"/>
        <v>3.3599999999999998E-2</v>
      </c>
      <c r="K799" s="29">
        <f t="shared" si="291"/>
        <v>45769</v>
      </c>
      <c r="L799" s="2">
        <f t="shared" si="292"/>
        <v>11</v>
      </c>
      <c r="M799" s="17">
        <f t="shared" si="293"/>
        <v>11</v>
      </c>
      <c r="N799" s="12">
        <f t="shared" si="294"/>
        <v>1.001443606</v>
      </c>
      <c r="O799" s="12">
        <f t="shared" ca="1" si="295"/>
        <v>1.00724558</v>
      </c>
      <c r="P799" s="17">
        <f t="shared" si="296"/>
        <v>0</v>
      </c>
      <c r="Q799" s="14">
        <f t="shared" ca="1" si="297"/>
        <v>7.2455799900000004</v>
      </c>
      <c r="R799" s="20">
        <f t="shared" si="301"/>
        <v>0</v>
      </c>
      <c r="S799" s="14">
        <f t="shared" si="298"/>
        <v>0</v>
      </c>
      <c r="T799" s="4" t="str">
        <f t="shared" si="299"/>
        <v>J=</v>
      </c>
      <c r="U799" s="29">
        <f t="shared" si="300"/>
        <v>45796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304"/>
        <v>45786</v>
      </c>
      <c r="B800" s="90">
        <f t="shared" ca="1" si="285"/>
        <v>1007.906863</v>
      </c>
      <c r="C800" s="14">
        <f t="shared" si="286"/>
        <v>1000</v>
      </c>
      <c r="D800" s="63">
        <f t="shared" si="302"/>
        <v>45783</v>
      </c>
      <c r="E800" s="61">
        <f ca="1">IF(D800&lt;$B$1,VLOOKUP(D800,[1]DI!$A$4:$B$15000,2,FALSE),0)</f>
        <v>0.14149999999999999</v>
      </c>
      <c r="F800" s="14">
        <f t="shared" ca="1" si="287"/>
        <v>1.00052531</v>
      </c>
      <c r="G800" s="92">
        <f t="shared" ca="1" si="288"/>
        <v>1.4414150740954299</v>
      </c>
      <c r="H800" s="92">
        <f t="shared" ca="1" si="289"/>
        <v>1.43235974638665</v>
      </c>
      <c r="I800" s="14">
        <f t="shared" ca="1" si="290"/>
        <v>1.00632196</v>
      </c>
      <c r="J800" s="13">
        <f t="shared" si="303"/>
        <v>3.3599999999999998E-2</v>
      </c>
      <c r="K800" s="29">
        <f t="shared" si="291"/>
        <v>45769</v>
      </c>
      <c r="L800" s="2">
        <f t="shared" si="292"/>
        <v>12</v>
      </c>
      <c r="M800" s="17">
        <f t="shared" si="293"/>
        <v>12</v>
      </c>
      <c r="N800" s="12">
        <f t="shared" si="294"/>
        <v>1.0015749460000001</v>
      </c>
      <c r="O800" s="12">
        <f t="shared" ca="1" si="295"/>
        <v>1.0079068630000001</v>
      </c>
      <c r="P800" s="17">
        <f t="shared" si="296"/>
        <v>0</v>
      </c>
      <c r="Q800" s="14">
        <f t="shared" ca="1" si="297"/>
        <v>7.9068630000000004</v>
      </c>
      <c r="R800" s="20">
        <f t="shared" si="301"/>
        <v>0</v>
      </c>
      <c r="S800" s="14">
        <f t="shared" si="298"/>
        <v>0</v>
      </c>
      <c r="T800" s="4" t="str">
        <f t="shared" si="299"/>
        <v>J=</v>
      </c>
      <c r="U800" s="29">
        <f t="shared" si="300"/>
        <v>45796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304"/>
        <v>45789</v>
      </c>
      <c r="B801" s="90">
        <f t="shared" ca="1" si="285"/>
        <v>1008.56859299</v>
      </c>
      <c r="C801" s="14">
        <f t="shared" si="286"/>
        <v>1000</v>
      </c>
      <c r="D801" s="63">
        <f t="shared" si="302"/>
        <v>45784</v>
      </c>
      <c r="E801" s="61">
        <f ca="1">IF(D801&lt;$B$1,VLOOKUP(D801,[1]DI!$A$4:$B$15000,2,FALSE),0)</f>
        <v>0.14149999999999999</v>
      </c>
      <c r="F801" s="14">
        <f t="shared" ca="1" si="287"/>
        <v>1.00052531</v>
      </c>
      <c r="G801" s="92">
        <f t="shared" ca="1" si="288"/>
        <v>1.4421722638479999</v>
      </c>
      <c r="H801" s="92">
        <f t="shared" ca="1" si="289"/>
        <v>1.43235974638665</v>
      </c>
      <c r="I801" s="14">
        <f t="shared" ca="1" si="290"/>
        <v>1.0068505999999999</v>
      </c>
      <c r="J801" s="13">
        <f t="shared" si="303"/>
        <v>3.3599999999999998E-2</v>
      </c>
      <c r="K801" s="29">
        <f t="shared" si="291"/>
        <v>45769</v>
      </c>
      <c r="L801" s="2">
        <f t="shared" si="292"/>
        <v>13</v>
      </c>
      <c r="M801" s="17">
        <f t="shared" si="293"/>
        <v>13</v>
      </c>
      <c r="N801" s="12">
        <f t="shared" si="294"/>
        <v>1.001706304</v>
      </c>
      <c r="O801" s="12">
        <f t="shared" ca="1" si="295"/>
        <v>1.0085685929999999</v>
      </c>
      <c r="P801" s="17">
        <f t="shared" si="296"/>
        <v>0</v>
      </c>
      <c r="Q801" s="14">
        <f t="shared" ca="1" si="297"/>
        <v>8.5685929900000009</v>
      </c>
      <c r="R801" s="20">
        <f t="shared" si="301"/>
        <v>0</v>
      </c>
      <c r="S801" s="14">
        <f t="shared" si="298"/>
        <v>0</v>
      </c>
      <c r="T801" s="4" t="str">
        <f t="shared" si="299"/>
        <v>J=</v>
      </c>
      <c r="U801" s="29">
        <f t="shared" si="300"/>
        <v>45796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304"/>
        <v>45790</v>
      </c>
      <c r="B802" s="90" t="str">
        <f t="shared" ca="1" si="285"/>
        <v>n.d</v>
      </c>
      <c r="C802" s="14">
        <f t="shared" si="286"/>
        <v>1000</v>
      </c>
      <c r="D802" s="63">
        <f t="shared" si="302"/>
        <v>45785</v>
      </c>
      <c r="E802" s="61">
        <f ca="1">IF(D802&lt;$B$1,VLOOKUP(D802,[1]DI!$A$4:$B$15000,2,FALSE),0)</f>
        <v>0.14649999999999999</v>
      </c>
      <c r="F802" s="14">
        <f t="shared" ca="1" si="287"/>
        <v>1.00054266</v>
      </c>
      <c r="G802" s="92">
        <f t="shared" ca="1" si="288"/>
        <v>1.44292985135992</v>
      </c>
      <c r="H802" s="92">
        <f t="shared" ca="1" si="289"/>
        <v>1.43235974638665</v>
      </c>
      <c r="I802" s="14">
        <f t="shared" ca="1" si="290"/>
        <v>1.0073795000000001</v>
      </c>
      <c r="J802" s="13">
        <f t="shared" si="303"/>
        <v>3.3599999999999998E-2</v>
      </c>
      <c r="K802" s="29">
        <f t="shared" si="291"/>
        <v>45769</v>
      </c>
      <c r="L802" s="2">
        <f t="shared" si="292"/>
        <v>14</v>
      </c>
      <c r="M802" s="17">
        <f t="shared" si="293"/>
        <v>14</v>
      </c>
      <c r="N802" s="12">
        <f t="shared" si="294"/>
        <v>1.001837678</v>
      </c>
      <c r="O802" s="12">
        <f t="shared" ca="1" si="295"/>
        <v>1.0092307389999999</v>
      </c>
      <c r="P802" s="17">
        <f t="shared" si="296"/>
        <v>0</v>
      </c>
      <c r="Q802" s="14">
        <f t="shared" ca="1" si="297"/>
        <v>9.2307389900000008</v>
      </c>
      <c r="R802" s="20">
        <f t="shared" si="301"/>
        <v>0</v>
      </c>
      <c r="S802" s="14">
        <f t="shared" si="298"/>
        <v>0</v>
      </c>
      <c r="T802" s="4" t="str">
        <f t="shared" si="299"/>
        <v>J=</v>
      </c>
      <c r="U802" s="29">
        <f t="shared" si="300"/>
        <v>45796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304"/>
        <v>45791</v>
      </c>
      <c r="B803" s="90" t="str">
        <f t="shared" ca="1" si="285"/>
        <v>n.d</v>
      </c>
      <c r="C803" s="14">
        <f t="shared" si="286"/>
        <v>1000</v>
      </c>
      <c r="D803" s="63">
        <f t="shared" si="302"/>
        <v>45786</v>
      </c>
      <c r="E803" s="61">
        <f ca="1">IF(D803&lt;$B$1,VLOOKUP(D803,[1]DI!$A$4:$B$15000,2,FALSE),0)</f>
        <v>0.14649999999999999</v>
      </c>
      <c r="F803" s="14">
        <f t="shared" ca="1" si="287"/>
        <v>1.00054266</v>
      </c>
      <c r="G803" s="92">
        <f t="shared" ca="1" si="288"/>
        <v>1.4437128716730601</v>
      </c>
      <c r="H803" s="92">
        <f t="shared" ca="1" si="289"/>
        <v>1.43235974638665</v>
      </c>
      <c r="I803" s="14">
        <f t="shared" ca="1" si="290"/>
        <v>1.00792617</v>
      </c>
      <c r="J803" s="13">
        <f t="shared" si="303"/>
        <v>3.3599999999999998E-2</v>
      </c>
      <c r="K803" s="29">
        <f t="shared" si="291"/>
        <v>45769</v>
      </c>
      <c r="L803" s="2">
        <f t="shared" si="292"/>
        <v>15</v>
      </c>
      <c r="M803" s="17">
        <f t="shared" si="293"/>
        <v>15</v>
      </c>
      <c r="N803" s="12">
        <f t="shared" si="294"/>
        <v>1.0019690699999999</v>
      </c>
      <c r="O803" s="12">
        <f t="shared" ca="1" si="295"/>
        <v>1.009910847</v>
      </c>
      <c r="P803" s="17">
        <f t="shared" si="296"/>
        <v>0</v>
      </c>
      <c r="Q803" s="14">
        <f t="shared" ca="1" si="297"/>
        <v>9.9108470000000004</v>
      </c>
      <c r="R803" s="20">
        <f t="shared" si="301"/>
        <v>0</v>
      </c>
      <c r="S803" s="14">
        <f t="shared" si="298"/>
        <v>0</v>
      </c>
      <c r="T803" s="4" t="str">
        <f t="shared" si="299"/>
        <v>J=</v>
      </c>
      <c r="U803" s="29">
        <f t="shared" si="300"/>
        <v>45796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304"/>
        <v>45792</v>
      </c>
      <c r="B804" s="90" t="str">
        <f t="shared" ca="1" si="285"/>
        <v>n.d</v>
      </c>
      <c r="C804" s="14">
        <f t="shared" si="286"/>
        <v>1000</v>
      </c>
      <c r="D804" s="63">
        <f t="shared" si="302"/>
        <v>45789</v>
      </c>
      <c r="E804" s="61">
        <f ca="1">IF(D804&lt;$B$1,VLOOKUP(D804,[1]DI!$A$4:$B$15000,2,FALSE),0)</f>
        <v>0</v>
      </c>
      <c r="F804" s="14">
        <f t="shared" ca="1" si="287"/>
        <v>1</v>
      </c>
      <c r="G804" s="92">
        <f t="shared" ca="1" si="288"/>
        <v>1.4444963169</v>
      </c>
      <c r="H804" s="92">
        <f t="shared" ca="1" si="289"/>
        <v>1.43235974638665</v>
      </c>
      <c r="I804" s="14">
        <f t="shared" ca="1" si="290"/>
        <v>1.0084731300000001</v>
      </c>
      <c r="J804" s="13">
        <f t="shared" si="303"/>
        <v>3.3599999999999998E-2</v>
      </c>
      <c r="K804" s="29">
        <f t="shared" si="291"/>
        <v>45769</v>
      </c>
      <c r="L804" s="2">
        <f t="shared" si="292"/>
        <v>16</v>
      </c>
      <c r="M804" s="17">
        <f t="shared" si="293"/>
        <v>16</v>
      </c>
      <c r="N804" s="12">
        <f t="shared" si="294"/>
        <v>1.0021004790000001</v>
      </c>
      <c r="O804" s="12">
        <f t="shared" ca="1" si="295"/>
        <v>1.0105914069999999</v>
      </c>
      <c r="P804" s="17">
        <f t="shared" si="296"/>
        <v>0</v>
      </c>
      <c r="Q804" s="14">
        <f t="shared" ca="1" si="297"/>
        <v>10.591406989999999</v>
      </c>
      <c r="R804" s="20">
        <f t="shared" si="301"/>
        <v>0</v>
      </c>
      <c r="S804" s="14">
        <f t="shared" si="298"/>
        <v>0</v>
      </c>
      <c r="T804" s="4" t="str">
        <f t="shared" si="299"/>
        <v>J=</v>
      </c>
      <c r="U804" s="29">
        <f t="shared" si="300"/>
        <v>45796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304"/>
        <v>45793</v>
      </c>
      <c r="B805" s="90" t="str">
        <f t="shared" ca="1" si="285"/>
        <v>n.d</v>
      </c>
      <c r="C805" s="14">
        <f t="shared" si="286"/>
        <v>1000</v>
      </c>
      <c r="D805" s="63">
        <f t="shared" si="302"/>
        <v>45790</v>
      </c>
      <c r="E805" s="61">
        <f ca="1">IF(D805&lt;$B$1,VLOOKUP(D805,[1]DI!$A$4:$B$15000,2,FALSE),0)</f>
        <v>0</v>
      </c>
      <c r="F805" s="14">
        <f t="shared" ca="1" si="287"/>
        <v>1</v>
      </c>
      <c r="G805" s="92">
        <f t="shared" ca="1" si="288"/>
        <v>1.4444963169</v>
      </c>
      <c r="H805" s="92">
        <f t="shared" ca="1" si="289"/>
        <v>1.43235974638665</v>
      </c>
      <c r="I805" s="14">
        <f t="shared" ca="1" si="290"/>
        <v>1.0084731300000001</v>
      </c>
      <c r="J805" s="13">
        <f t="shared" si="303"/>
        <v>3.3599999999999998E-2</v>
      </c>
      <c r="K805" s="29">
        <f t="shared" si="291"/>
        <v>45769</v>
      </c>
      <c r="L805" s="2">
        <f t="shared" si="292"/>
        <v>17</v>
      </c>
      <c r="M805" s="17">
        <f t="shared" si="293"/>
        <v>17</v>
      </c>
      <c r="N805" s="12">
        <f t="shared" si="294"/>
        <v>1.002231906</v>
      </c>
      <c r="O805" s="12">
        <f t="shared" ca="1" si="295"/>
        <v>1.010723947</v>
      </c>
      <c r="P805" s="17">
        <f t="shared" si="296"/>
        <v>0</v>
      </c>
      <c r="Q805" s="14">
        <f t="shared" ca="1" si="297"/>
        <v>10.723947000000001</v>
      </c>
      <c r="R805" s="20">
        <f t="shared" si="301"/>
        <v>0</v>
      </c>
      <c r="S805" s="14">
        <f t="shared" si="298"/>
        <v>0</v>
      </c>
      <c r="T805" s="4" t="str">
        <f t="shared" si="299"/>
        <v>J=</v>
      </c>
      <c r="U805" s="29">
        <f t="shared" si="300"/>
        <v>45796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304"/>
        <v>45796</v>
      </c>
      <c r="B806" s="90" t="str">
        <f t="shared" ca="1" si="285"/>
        <v>n.d</v>
      </c>
      <c r="C806" s="14">
        <f t="shared" si="286"/>
        <v>1000</v>
      </c>
      <c r="D806" s="63">
        <f t="shared" si="302"/>
        <v>45791</v>
      </c>
      <c r="E806" s="61">
        <f ca="1">IF(D806&lt;$B$1,VLOOKUP(D806,[1]DI!$A$4:$B$15000,2,FALSE),0)</f>
        <v>0</v>
      </c>
      <c r="F806" s="14">
        <f t="shared" ca="1" si="287"/>
        <v>1</v>
      </c>
      <c r="G806" s="92">
        <f t="shared" ca="1" si="288"/>
        <v>1.4444963169</v>
      </c>
      <c r="H806" s="92">
        <f t="shared" ca="1" si="289"/>
        <v>1.43235974638665</v>
      </c>
      <c r="I806" s="14">
        <f t="shared" ca="1" si="290"/>
        <v>1.0084731300000001</v>
      </c>
      <c r="J806" s="13">
        <f t="shared" si="303"/>
        <v>3.3599999999999998E-2</v>
      </c>
      <c r="K806" s="29">
        <f t="shared" si="291"/>
        <v>45769</v>
      </c>
      <c r="L806" s="2">
        <f t="shared" si="292"/>
        <v>18</v>
      </c>
      <c r="M806" s="17">
        <f t="shared" si="293"/>
        <v>18</v>
      </c>
      <c r="N806" s="12">
        <f t="shared" si="294"/>
        <v>1.0023633489999999</v>
      </c>
      <c r="O806" s="12">
        <f t="shared" ca="1" si="295"/>
        <v>1.0108565039999999</v>
      </c>
      <c r="P806" s="17">
        <f t="shared" si="296"/>
        <v>38</v>
      </c>
      <c r="Q806" s="14">
        <f t="shared" ca="1" si="297"/>
        <v>10.85650399</v>
      </c>
      <c r="R806" s="20">
        <f t="shared" si="301"/>
        <v>0</v>
      </c>
      <c r="S806" s="14">
        <f t="shared" si="298"/>
        <v>0</v>
      </c>
      <c r="T806" s="4" t="str">
        <f t="shared" si="299"/>
        <v>J=</v>
      </c>
      <c r="U806" s="29">
        <f t="shared" si="300"/>
        <v>45796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304"/>
        <v>45797</v>
      </c>
      <c r="B807" s="90" t="str">
        <f t="shared" ca="1" si="285"/>
        <v>n.d</v>
      </c>
      <c r="C807" s="14">
        <f t="shared" si="286"/>
        <v>1000</v>
      </c>
      <c r="D807" s="63">
        <f t="shared" si="302"/>
        <v>45792</v>
      </c>
      <c r="E807" s="61">
        <f ca="1">IF(D807&lt;$B$1,VLOOKUP(D807,[1]DI!$A$4:$B$15000,2,FALSE),0)</f>
        <v>0</v>
      </c>
      <c r="F807" s="14">
        <f t="shared" ca="1" si="287"/>
        <v>1</v>
      </c>
      <c r="G807" s="92">
        <f t="shared" ca="1" si="288"/>
        <v>1.4444963169</v>
      </c>
      <c r="H807" s="92">
        <f t="shared" ca="1" si="289"/>
        <v>1.4444963169</v>
      </c>
      <c r="I807" s="14">
        <f t="shared" ca="1" si="290"/>
        <v>1</v>
      </c>
      <c r="J807" s="13">
        <f t="shared" si="303"/>
        <v>3.3599999999999998E-2</v>
      </c>
      <c r="K807" s="29">
        <f t="shared" si="291"/>
        <v>45796</v>
      </c>
      <c r="L807" s="2">
        <f t="shared" si="292"/>
        <v>1</v>
      </c>
      <c r="M807" s="17">
        <f t="shared" si="293"/>
        <v>1</v>
      </c>
      <c r="N807" s="12">
        <f t="shared" si="294"/>
        <v>1.0001311509999999</v>
      </c>
      <c r="O807" s="12">
        <f t="shared" ca="1" si="295"/>
        <v>1.0001311509999999</v>
      </c>
      <c r="P807" s="17">
        <f t="shared" si="296"/>
        <v>0</v>
      </c>
      <c r="Q807" s="14">
        <f t="shared" ca="1" si="297"/>
        <v>0.13115099</v>
      </c>
      <c r="R807" s="20">
        <f t="shared" si="301"/>
        <v>0</v>
      </c>
      <c r="S807" s="14">
        <f t="shared" si="298"/>
        <v>0</v>
      </c>
      <c r="T807" s="4" t="str">
        <f t="shared" si="299"/>
        <v>J=</v>
      </c>
      <c r="U807" s="29">
        <f t="shared" si="300"/>
        <v>45826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304"/>
        <v>45798</v>
      </c>
      <c r="B808" s="90" t="str">
        <f t="shared" ca="1" si="285"/>
        <v>n.d</v>
      </c>
      <c r="C808" s="14">
        <f t="shared" si="286"/>
        <v>1000</v>
      </c>
      <c r="D808" s="63">
        <f t="shared" si="302"/>
        <v>45793</v>
      </c>
      <c r="E808" s="61">
        <f ca="1">IF(D808&lt;$B$1,VLOOKUP(D808,[1]DI!$A$4:$B$15000,2,FALSE),0)</f>
        <v>0</v>
      </c>
      <c r="F808" s="14">
        <f t="shared" ca="1" si="287"/>
        <v>1</v>
      </c>
      <c r="G808" s="92">
        <f t="shared" ca="1" si="288"/>
        <v>1.4444963169</v>
      </c>
      <c r="H808" s="92">
        <f t="shared" ca="1" si="289"/>
        <v>1.4444963169</v>
      </c>
      <c r="I808" s="14">
        <f t="shared" ca="1" si="290"/>
        <v>1</v>
      </c>
      <c r="J808" s="13">
        <f t="shared" si="303"/>
        <v>3.3599999999999998E-2</v>
      </c>
      <c r="K808" s="29">
        <f t="shared" si="291"/>
        <v>45796</v>
      </c>
      <c r="L808" s="2">
        <f t="shared" si="292"/>
        <v>2</v>
      </c>
      <c r="M808" s="17">
        <f t="shared" si="293"/>
        <v>2</v>
      </c>
      <c r="N808" s="12">
        <f t="shared" si="294"/>
        <v>1.000262319</v>
      </c>
      <c r="O808" s="12">
        <f t="shared" ca="1" si="295"/>
        <v>1.000262319</v>
      </c>
      <c r="P808" s="17">
        <f t="shared" si="296"/>
        <v>0</v>
      </c>
      <c r="Q808" s="14">
        <f t="shared" ca="1" si="297"/>
        <v>0.26231898999999997</v>
      </c>
      <c r="R808" s="20">
        <f t="shared" si="301"/>
        <v>0</v>
      </c>
      <c r="S808" s="14">
        <f t="shared" si="298"/>
        <v>0</v>
      </c>
      <c r="T808" s="4" t="str">
        <f t="shared" si="299"/>
        <v>J=</v>
      </c>
      <c r="U808" s="29">
        <f t="shared" si="300"/>
        <v>45826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304"/>
        <v>45799</v>
      </c>
      <c r="B809" s="90" t="str">
        <f t="shared" ca="1" si="285"/>
        <v>n.d</v>
      </c>
      <c r="C809" s="14">
        <f t="shared" si="286"/>
        <v>1000</v>
      </c>
      <c r="D809" s="63">
        <f t="shared" si="302"/>
        <v>45796</v>
      </c>
      <c r="E809" s="61">
        <f ca="1">IF(D809&lt;$B$1,VLOOKUP(D809,[1]DI!$A$4:$B$15000,2,FALSE),0)</f>
        <v>0</v>
      </c>
      <c r="F809" s="14">
        <f t="shared" ca="1" si="287"/>
        <v>1</v>
      </c>
      <c r="G809" s="92">
        <f t="shared" ca="1" si="288"/>
        <v>1.4444963169</v>
      </c>
      <c r="H809" s="92">
        <f t="shared" ca="1" si="289"/>
        <v>1.4444963169</v>
      </c>
      <c r="I809" s="14">
        <f t="shared" ca="1" si="290"/>
        <v>1</v>
      </c>
      <c r="J809" s="13">
        <f t="shared" si="303"/>
        <v>3.3599999999999998E-2</v>
      </c>
      <c r="K809" s="29">
        <f t="shared" si="291"/>
        <v>45796</v>
      </c>
      <c r="L809" s="2">
        <f t="shared" si="292"/>
        <v>3</v>
      </c>
      <c r="M809" s="17">
        <f t="shared" si="293"/>
        <v>3</v>
      </c>
      <c r="N809" s="12">
        <f t="shared" si="294"/>
        <v>1.000393504</v>
      </c>
      <c r="O809" s="12">
        <f t="shared" ca="1" si="295"/>
        <v>1.000393504</v>
      </c>
      <c r="P809" s="17">
        <f t="shared" si="296"/>
        <v>0</v>
      </c>
      <c r="Q809" s="14">
        <f t="shared" ca="1" si="297"/>
        <v>0.39350400000000002</v>
      </c>
      <c r="R809" s="20">
        <f t="shared" si="301"/>
        <v>0</v>
      </c>
      <c r="S809" s="14">
        <f t="shared" si="298"/>
        <v>0</v>
      </c>
      <c r="T809" s="4" t="str">
        <f t="shared" si="299"/>
        <v>J=</v>
      </c>
      <c r="U809" s="29">
        <f t="shared" si="300"/>
        <v>45826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304"/>
        <v>45800</v>
      </c>
      <c r="B810" s="90" t="str">
        <f t="shared" ca="1" si="285"/>
        <v>n.d</v>
      </c>
      <c r="C810" s="14">
        <f t="shared" si="286"/>
        <v>1000</v>
      </c>
      <c r="D810" s="63">
        <f t="shared" si="302"/>
        <v>45797</v>
      </c>
      <c r="E810" s="61">
        <f ca="1">IF(D810&lt;$B$1,VLOOKUP(D810,[1]DI!$A$4:$B$15000,2,FALSE),0)</f>
        <v>0</v>
      </c>
      <c r="F810" s="14">
        <f t="shared" ca="1" si="287"/>
        <v>1</v>
      </c>
      <c r="G810" s="92">
        <f t="shared" ca="1" si="288"/>
        <v>1.4444963169</v>
      </c>
      <c r="H810" s="92">
        <f t="shared" ca="1" si="289"/>
        <v>1.4444963169</v>
      </c>
      <c r="I810" s="14">
        <f t="shared" ca="1" si="290"/>
        <v>1</v>
      </c>
      <c r="J810" s="13">
        <f t="shared" si="303"/>
        <v>3.3599999999999998E-2</v>
      </c>
      <c r="K810" s="29">
        <f t="shared" si="291"/>
        <v>45796</v>
      </c>
      <c r="L810" s="2">
        <f t="shared" si="292"/>
        <v>4</v>
      </c>
      <c r="M810" s="17">
        <f t="shared" si="293"/>
        <v>4</v>
      </c>
      <c r="N810" s="12">
        <f t="shared" si="294"/>
        <v>1.0005247070000001</v>
      </c>
      <c r="O810" s="12">
        <f t="shared" ca="1" si="295"/>
        <v>1.0005247070000001</v>
      </c>
      <c r="P810" s="17">
        <f t="shared" si="296"/>
        <v>0</v>
      </c>
      <c r="Q810" s="14">
        <f t="shared" ca="1" si="297"/>
        <v>0.52470700000000003</v>
      </c>
      <c r="R810" s="20">
        <f t="shared" si="301"/>
        <v>0</v>
      </c>
      <c r="S810" s="14">
        <f t="shared" si="298"/>
        <v>0</v>
      </c>
      <c r="T810" s="4" t="str">
        <f t="shared" si="299"/>
        <v>J=</v>
      </c>
      <c r="U810" s="29">
        <f t="shared" si="300"/>
        <v>45826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304"/>
        <v>45803</v>
      </c>
      <c r="B811" s="90" t="str">
        <f t="shared" ca="1" si="285"/>
        <v>n.d</v>
      </c>
      <c r="C811" s="14">
        <f t="shared" si="286"/>
        <v>1000</v>
      </c>
      <c r="D811" s="63">
        <f t="shared" si="302"/>
        <v>45798</v>
      </c>
      <c r="E811" s="61">
        <f ca="1">IF(D811&lt;$B$1,VLOOKUP(D811,[1]DI!$A$4:$B$15000,2,FALSE),0)</f>
        <v>0</v>
      </c>
      <c r="F811" s="14">
        <f t="shared" ca="1" si="287"/>
        <v>1</v>
      </c>
      <c r="G811" s="92">
        <f t="shared" ca="1" si="288"/>
        <v>1.4444963169</v>
      </c>
      <c r="H811" s="92">
        <f t="shared" ca="1" si="289"/>
        <v>1.4444963169</v>
      </c>
      <c r="I811" s="14">
        <f t="shared" ca="1" si="290"/>
        <v>1</v>
      </c>
      <c r="J811" s="13">
        <f t="shared" si="303"/>
        <v>3.3599999999999998E-2</v>
      </c>
      <c r="K811" s="29">
        <f t="shared" si="291"/>
        <v>45796</v>
      </c>
      <c r="L811" s="2">
        <f t="shared" si="292"/>
        <v>5</v>
      </c>
      <c r="M811" s="17">
        <f t="shared" si="293"/>
        <v>5</v>
      </c>
      <c r="N811" s="12">
        <f t="shared" si="294"/>
        <v>1.0006559260000001</v>
      </c>
      <c r="O811" s="12">
        <f t="shared" ca="1" si="295"/>
        <v>1.0006559260000001</v>
      </c>
      <c r="P811" s="17">
        <f t="shared" si="296"/>
        <v>0</v>
      </c>
      <c r="Q811" s="14">
        <f t="shared" ca="1" si="297"/>
        <v>0.65592600000000001</v>
      </c>
      <c r="R811" s="20">
        <f t="shared" si="301"/>
        <v>0</v>
      </c>
      <c r="S811" s="14">
        <f t="shared" si="298"/>
        <v>0</v>
      </c>
      <c r="T811" s="4" t="str">
        <f t="shared" si="299"/>
        <v>J=</v>
      </c>
      <c r="U811" s="29">
        <f t="shared" si="300"/>
        <v>45826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304"/>
        <v>45804</v>
      </c>
      <c r="B812" s="90" t="str">
        <f t="shared" ca="1" si="285"/>
        <v>n.d</v>
      </c>
      <c r="C812" s="14">
        <f t="shared" si="286"/>
        <v>1000</v>
      </c>
      <c r="D812" s="63">
        <f t="shared" si="302"/>
        <v>45799</v>
      </c>
      <c r="E812" s="61">
        <f ca="1">IF(D812&lt;$B$1,VLOOKUP(D812,[1]DI!$A$4:$B$15000,2,FALSE),0)</f>
        <v>0</v>
      </c>
      <c r="F812" s="14">
        <f t="shared" ca="1" si="287"/>
        <v>1</v>
      </c>
      <c r="G812" s="92">
        <f t="shared" ca="1" si="288"/>
        <v>1.4444963169</v>
      </c>
      <c r="H812" s="92">
        <f t="shared" ca="1" si="289"/>
        <v>1.4444963169</v>
      </c>
      <c r="I812" s="14">
        <f t="shared" ca="1" si="290"/>
        <v>1</v>
      </c>
      <c r="J812" s="13">
        <f t="shared" si="303"/>
        <v>3.3599999999999998E-2</v>
      </c>
      <c r="K812" s="29">
        <f t="shared" si="291"/>
        <v>45796</v>
      </c>
      <c r="L812" s="2">
        <f t="shared" si="292"/>
        <v>6</v>
      </c>
      <c r="M812" s="17">
        <f t="shared" si="293"/>
        <v>6</v>
      </c>
      <c r="N812" s="12">
        <f t="shared" si="294"/>
        <v>1.000787163</v>
      </c>
      <c r="O812" s="12">
        <f t="shared" ca="1" si="295"/>
        <v>1.000787163</v>
      </c>
      <c r="P812" s="17">
        <f t="shared" si="296"/>
        <v>0</v>
      </c>
      <c r="Q812" s="14">
        <f t="shared" ca="1" si="297"/>
        <v>0.78716299999999995</v>
      </c>
      <c r="R812" s="20">
        <f t="shared" si="301"/>
        <v>0</v>
      </c>
      <c r="S812" s="14">
        <f t="shared" si="298"/>
        <v>0</v>
      </c>
      <c r="T812" s="4" t="str">
        <f t="shared" si="299"/>
        <v>J=</v>
      </c>
      <c r="U812" s="29">
        <f t="shared" si="300"/>
        <v>45826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304"/>
        <v>45805</v>
      </c>
      <c r="B813" s="90" t="str">
        <f t="shared" ca="1" si="285"/>
        <v>n.d</v>
      </c>
      <c r="C813" s="14">
        <f t="shared" si="286"/>
        <v>1000</v>
      </c>
      <c r="D813" s="63">
        <f t="shared" si="302"/>
        <v>45800</v>
      </c>
      <c r="E813" s="61">
        <f ca="1">IF(D813&lt;$B$1,VLOOKUP(D813,[1]DI!$A$4:$B$15000,2,FALSE),0)</f>
        <v>0</v>
      </c>
      <c r="F813" s="14">
        <f t="shared" ca="1" si="287"/>
        <v>1</v>
      </c>
      <c r="G813" s="92">
        <f t="shared" ca="1" si="288"/>
        <v>1.4444963169</v>
      </c>
      <c r="H813" s="92">
        <f t="shared" ca="1" si="289"/>
        <v>1.4444963169</v>
      </c>
      <c r="I813" s="14">
        <f t="shared" ca="1" si="290"/>
        <v>1</v>
      </c>
      <c r="J813" s="13">
        <f t="shared" si="303"/>
        <v>3.3599999999999998E-2</v>
      </c>
      <c r="K813" s="29">
        <f t="shared" si="291"/>
        <v>45796</v>
      </c>
      <c r="L813" s="2">
        <f t="shared" si="292"/>
        <v>7</v>
      </c>
      <c r="M813" s="17">
        <f t="shared" si="293"/>
        <v>7</v>
      </c>
      <c r="N813" s="12">
        <f t="shared" si="294"/>
        <v>1.0009184170000001</v>
      </c>
      <c r="O813" s="12">
        <f t="shared" ca="1" si="295"/>
        <v>1.0009184170000001</v>
      </c>
      <c r="P813" s="17">
        <f t="shared" si="296"/>
        <v>0</v>
      </c>
      <c r="Q813" s="14">
        <f t="shared" ca="1" si="297"/>
        <v>0.91841700000000004</v>
      </c>
      <c r="R813" s="20">
        <f t="shared" si="301"/>
        <v>0</v>
      </c>
      <c r="S813" s="14">
        <f t="shared" si="298"/>
        <v>0</v>
      </c>
      <c r="T813" s="4" t="str">
        <f t="shared" si="299"/>
        <v>J=</v>
      </c>
      <c r="U813" s="29">
        <f t="shared" si="300"/>
        <v>45826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304"/>
        <v>45806</v>
      </c>
      <c r="B814" s="90" t="str">
        <f t="shared" ca="1" si="285"/>
        <v>n.d</v>
      </c>
      <c r="C814" s="14">
        <f t="shared" si="286"/>
        <v>1000</v>
      </c>
      <c r="D814" s="63">
        <f t="shared" si="302"/>
        <v>45803</v>
      </c>
      <c r="E814" s="61">
        <f ca="1">IF(D814&lt;$B$1,VLOOKUP(D814,[1]DI!$A$4:$B$15000,2,FALSE),0)</f>
        <v>0</v>
      </c>
      <c r="F814" s="14">
        <f t="shared" ca="1" si="287"/>
        <v>1</v>
      </c>
      <c r="G814" s="92">
        <f t="shared" ca="1" si="288"/>
        <v>1.4444963169</v>
      </c>
      <c r="H814" s="92">
        <f t="shared" ca="1" si="289"/>
        <v>1.4444963169</v>
      </c>
      <c r="I814" s="14">
        <f t="shared" ca="1" si="290"/>
        <v>1</v>
      </c>
      <c r="J814" s="13">
        <f t="shared" si="303"/>
        <v>3.3599999999999998E-2</v>
      </c>
      <c r="K814" s="29">
        <f t="shared" si="291"/>
        <v>45796</v>
      </c>
      <c r="L814" s="2">
        <f t="shared" si="292"/>
        <v>8</v>
      </c>
      <c r="M814" s="17">
        <f t="shared" si="293"/>
        <v>8</v>
      </c>
      <c r="N814" s="12">
        <f t="shared" si="294"/>
        <v>1.001049689</v>
      </c>
      <c r="O814" s="12">
        <f t="shared" ca="1" si="295"/>
        <v>1.001049689</v>
      </c>
      <c r="P814" s="17">
        <f t="shared" si="296"/>
        <v>0</v>
      </c>
      <c r="Q814" s="14">
        <f t="shared" ca="1" si="297"/>
        <v>1.0496890000000001</v>
      </c>
      <c r="R814" s="20">
        <f t="shared" si="301"/>
        <v>0</v>
      </c>
      <c r="S814" s="14">
        <f t="shared" si="298"/>
        <v>0</v>
      </c>
      <c r="T814" s="4" t="str">
        <f t="shared" si="299"/>
        <v>J=</v>
      </c>
      <c r="U814" s="29">
        <f t="shared" si="300"/>
        <v>45826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304"/>
        <v>45807</v>
      </c>
      <c r="B815" s="90" t="str">
        <f t="shared" ca="1" si="285"/>
        <v>n.d</v>
      </c>
      <c r="C815" s="14">
        <f t="shared" si="286"/>
        <v>1000</v>
      </c>
      <c r="D815" s="63">
        <f t="shared" si="302"/>
        <v>45804</v>
      </c>
      <c r="E815" s="61">
        <f ca="1">IF(D815&lt;$B$1,VLOOKUP(D815,[1]DI!$A$4:$B$15000,2,FALSE),0)</f>
        <v>0</v>
      </c>
      <c r="F815" s="14">
        <f t="shared" ca="1" si="287"/>
        <v>1</v>
      </c>
      <c r="G815" s="92">
        <f t="shared" ca="1" si="288"/>
        <v>1.4444963169</v>
      </c>
      <c r="H815" s="92">
        <f t="shared" ca="1" si="289"/>
        <v>1.4444963169</v>
      </c>
      <c r="I815" s="14">
        <f t="shared" ca="1" si="290"/>
        <v>1</v>
      </c>
      <c r="J815" s="13">
        <f t="shared" si="303"/>
        <v>3.3599999999999998E-2</v>
      </c>
      <c r="K815" s="29">
        <f t="shared" si="291"/>
        <v>45796</v>
      </c>
      <c r="L815" s="2">
        <f t="shared" si="292"/>
        <v>9</v>
      </c>
      <c r="M815" s="17">
        <f t="shared" si="293"/>
        <v>9</v>
      </c>
      <c r="N815" s="12">
        <f t="shared" si="294"/>
        <v>1.001180977</v>
      </c>
      <c r="O815" s="12">
        <f t="shared" ca="1" si="295"/>
        <v>1.001180977</v>
      </c>
      <c r="P815" s="17">
        <f t="shared" si="296"/>
        <v>0</v>
      </c>
      <c r="Q815" s="14">
        <f t="shared" ca="1" si="297"/>
        <v>1.18097699</v>
      </c>
      <c r="R815" s="20">
        <f t="shared" si="301"/>
        <v>0</v>
      </c>
      <c r="S815" s="14">
        <f t="shared" si="298"/>
        <v>0</v>
      </c>
      <c r="T815" s="4" t="str">
        <f t="shared" si="299"/>
        <v>J=</v>
      </c>
      <c r="U815" s="29">
        <f t="shared" si="300"/>
        <v>45826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304"/>
        <v>45810</v>
      </c>
      <c r="B816" s="90" t="str">
        <f t="shared" ca="1" si="285"/>
        <v>n.d</v>
      </c>
      <c r="C816" s="14">
        <f t="shared" si="286"/>
        <v>1000</v>
      </c>
      <c r="D816" s="63">
        <f t="shared" si="302"/>
        <v>45805</v>
      </c>
      <c r="E816" s="61">
        <f ca="1">IF(D816&lt;$B$1,VLOOKUP(D816,[1]DI!$A$4:$B$15000,2,FALSE),0)</f>
        <v>0</v>
      </c>
      <c r="F816" s="14">
        <f t="shared" ca="1" si="287"/>
        <v>1</v>
      </c>
      <c r="G816" s="92">
        <f t="shared" ca="1" si="288"/>
        <v>1.4444963169</v>
      </c>
      <c r="H816" s="92">
        <f t="shared" ca="1" si="289"/>
        <v>1.4444963169</v>
      </c>
      <c r="I816" s="14">
        <f t="shared" ca="1" si="290"/>
        <v>1</v>
      </c>
      <c r="J816" s="13">
        <f t="shared" si="303"/>
        <v>3.3599999999999998E-2</v>
      </c>
      <c r="K816" s="29">
        <f t="shared" si="291"/>
        <v>45796</v>
      </c>
      <c r="L816" s="2">
        <f t="shared" si="292"/>
        <v>10</v>
      </c>
      <c r="M816" s="17">
        <f t="shared" si="293"/>
        <v>10</v>
      </c>
      <c r="N816" s="12">
        <f t="shared" si="294"/>
        <v>1.0013122830000001</v>
      </c>
      <c r="O816" s="12">
        <f t="shared" ca="1" si="295"/>
        <v>1.0013122830000001</v>
      </c>
      <c r="P816" s="17">
        <f t="shared" si="296"/>
        <v>0</v>
      </c>
      <c r="Q816" s="14">
        <f t="shared" ca="1" si="297"/>
        <v>1.3122830000000001</v>
      </c>
      <c r="R816" s="20">
        <f t="shared" si="301"/>
        <v>0</v>
      </c>
      <c r="S816" s="14">
        <f t="shared" si="298"/>
        <v>0</v>
      </c>
      <c r="T816" s="4" t="str">
        <f t="shared" si="299"/>
        <v>J=</v>
      </c>
      <c r="U816" s="29">
        <f t="shared" si="300"/>
        <v>45826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304"/>
        <v>45811</v>
      </c>
      <c r="B817" s="90" t="str">
        <f t="shared" ca="1" si="285"/>
        <v>n.d</v>
      </c>
      <c r="C817" s="14">
        <f t="shared" si="286"/>
        <v>1000</v>
      </c>
      <c r="D817" s="63">
        <f t="shared" si="302"/>
        <v>45806</v>
      </c>
      <c r="E817" s="61">
        <f ca="1">IF(D817&lt;$B$1,VLOOKUP(D817,[1]DI!$A$4:$B$15000,2,FALSE),0)</f>
        <v>0</v>
      </c>
      <c r="F817" s="14">
        <f t="shared" ca="1" si="287"/>
        <v>1</v>
      </c>
      <c r="G817" s="92">
        <f t="shared" ca="1" si="288"/>
        <v>1.4444963169</v>
      </c>
      <c r="H817" s="92">
        <f t="shared" ca="1" si="289"/>
        <v>1.4444963169</v>
      </c>
      <c r="I817" s="14">
        <f t="shared" ca="1" si="290"/>
        <v>1</v>
      </c>
      <c r="J817" s="13">
        <f t="shared" si="303"/>
        <v>3.3599999999999998E-2</v>
      </c>
      <c r="K817" s="29">
        <f t="shared" si="291"/>
        <v>45796</v>
      </c>
      <c r="L817" s="2">
        <f t="shared" si="292"/>
        <v>11</v>
      </c>
      <c r="M817" s="17">
        <f t="shared" si="293"/>
        <v>11</v>
      </c>
      <c r="N817" s="12">
        <f t="shared" si="294"/>
        <v>1.001443606</v>
      </c>
      <c r="O817" s="12">
        <f t="shared" ca="1" si="295"/>
        <v>1.001443606</v>
      </c>
      <c r="P817" s="17">
        <f t="shared" si="296"/>
        <v>0</v>
      </c>
      <c r="Q817" s="14">
        <f t="shared" ca="1" si="297"/>
        <v>1.4436059999999999</v>
      </c>
      <c r="R817" s="20">
        <f t="shared" si="301"/>
        <v>0</v>
      </c>
      <c r="S817" s="14">
        <f t="shared" si="298"/>
        <v>0</v>
      </c>
      <c r="T817" s="4" t="str">
        <f t="shared" si="299"/>
        <v>J=</v>
      </c>
      <c r="U817" s="29">
        <f t="shared" si="300"/>
        <v>45826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304"/>
        <v>45812</v>
      </c>
      <c r="B818" s="90" t="str">
        <f t="shared" ca="1" si="285"/>
        <v>n.d</v>
      </c>
      <c r="C818" s="14">
        <f t="shared" si="286"/>
        <v>1000</v>
      </c>
      <c r="D818" s="63">
        <f t="shared" si="302"/>
        <v>45807</v>
      </c>
      <c r="E818" s="61">
        <f ca="1">IF(D818&lt;$B$1,VLOOKUP(D818,[1]DI!$A$4:$B$15000,2,FALSE),0)</f>
        <v>0</v>
      </c>
      <c r="F818" s="14">
        <f t="shared" ca="1" si="287"/>
        <v>1</v>
      </c>
      <c r="G818" s="92">
        <f t="shared" ca="1" si="288"/>
        <v>1.4444963169</v>
      </c>
      <c r="H818" s="92">
        <f t="shared" ca="1" si="289"/>
        <v>1.4444963169</v>
      </c>
      <c r="I818" s="14">
        <f t="shared" ca="1" si="290"/>
        <v>1</v>
      </c>
      <c r="J818" s="13">
        <f t="shared" si="303"/>
        <v>3.3599999999999998E-2</v>
      </c>
      <c r="K818" s="29">
        <f t="shared" si="291"/>
        <v>45796</v>
      </c>
      <c r="L818" s="2">
        <f t="shared" si="292"/>
        <v>12</v>
      </c>
      <c r="M818" s="17">
        <f t="shared" si="293"/>
        <v>12</v>
      </c>
      <c r="N818" s="12">
        <f t="shared" si="294"/>
        <v>1.0015749460000001</v>
      </c>
      <c r="O818" s="12">
        <f t="shared" ca="1" si="295"/>
        <v>1.0015749460000001</v>
      </c>
      <c r="P818" s="17">
        <f t="shared" si="296"/>
        <v>0</v>
      </c>
      <c r="Q818" s="14">
        <f t="shared" ca="1" si="297"/>
        <v>1.574946</v>
      </c>
      <c r="R818" s="20">
        <f t="shared" si="301"/>
        <v>0</v>
      </c>
      <c r="S818" s="14">
        <f t="shared" si="298"/>
        <v>0</v>
      </c>
      <c r="T818" s="4" t="str">
        <f t="shared" si="299"/>
        <v>J=</v>
      </c>
      <c r="U818" s="29">
        <f t="shared" si="300"/>
        <v>45826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304"/>
        <v>45813</v>
      </c>
      <c r="B819" s="90" t="str">
        <f t="shared" ca="1" si="285"/>
        <v>n.d</v>
      </c>
      <c r="C819" s="14">
        <f t="shared" si="286"/>
        <v>1000</v>
      </c>
      <c r="D819" s="63">
        <f t="shared" si="302"/>
        <v>45810</v>
      </c>
      <c r="E819" s="61">
        <f ca="1">IF(D819&lt;$B$1,VLOOKUP(D819,[1]DI!$A$4:$B$15000,2,FALSE),0)</f>
        <v>0</v>
      </c>
      <c r="F819" s="14">
        <f t="shared" ca="1" si="287"/>
        <v>1</v>
      </c>
      <c r="G819" s="92">
        <f t="shared" ca="1" si="288"/>
        <v>1.4444963169</v>
      </c>
      <c r="H819" s="92">
        <f t="shared" ca="1" si="289"/>
        <v>1.4444963169</v>
      </c>
      <c r="I819" s="14">
        <f t="shared" ca="1" si="290"/>
        <v>1</v>
      </c>
      <c r="J819" s="13">
        <f t="shared" si="303"/>
        <v>3.3599999999999998E-2</v>
      </c>
      <c r="K819" s="29">
        <f t="shared" si="291"/>
        <v>45796</v>
      </c>
      <c r="L819" s="2">
        <f t="shared" si="292"/>
        <v>13</v>
      </c>
      <c r="M819" s="17">
        <f t="shared" si="293"/>
        <v>13</v>
      </c>
      <c r="N819" s="12">
        <f t="shared" si="294"/>
        <v>1.001706304</v>
      </c>
      <c r="O819" s="12">
        <f t="shared" ca="1" si="295"/>
        <v>1.001706304</v>
      </c>
      <c r="P819" s="17">
        <f t="shared" si="296"/>
        <v>0</v>
      </c>
      <c r="Q819" s="14">
        <f t="shared" ca="1" si="297"/>
        <v>1.706304</v>
      </c>
      <c r="R819" s="20">
        <f t="shared" si="301"/>
        <v>0</v>
      </c>
      <c r="S819" s="14">
        <f t="shared" si="298"/>
        <v>0</v>
      </c>
      <c r="T819" s="4" t="str">
        <f t="shared" si="299"/>
        <v>J=</v>
      </c>
      <c r="U819" s="29">
        <f t="shared" si="300"/>
        <v>45826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304"/>
        <v>45814</v>
      </c>
      <c r="B820" s="90" t="str">
        <f t="shared" ca="1" si="285"/>
        <v>n.d</v>
      </c>
      <c r="C820" s="14">
        <f t="shared" si="286"/>
        <v>1000</v>
      </c>
      <c r="D820" s="63">
        <f t="shared" si="302"/>
        <v>45811</v>
      </c>
      <c r="E820" s="61">
        <f ca="1">IF(D820&lt;$B$1,VLOOKUP(D820,[1]DI!$A$4:$B$15000,2,FALSE),0)</f>
        <v>0</v>
      </c>
      <c r="F820" s="14">
        <f t="shared" ca="1" si="287"/>
        <v>1</v>
      </c>
      <c r="G820" s="92">
        <f t="shared" ca="1" si="288"/>
        <v>1.4444963169</v>
      </c>
      <c r="H820" s="92">
        <f t="shared" ca="1" si="289"/>
        <v>1.4444963169</v>
      </c>
      <c r="I820" s="14">
        <f t="shared" ca="1" si="290"/>
        <v>1</v>
      </c>
      <c r="J820" s="13">
        <f t="shared" si="303"/>
        <v>3.3599999999999998E-2</v>
      </c>
      <c r="K820" s="29">
        <f t="shared" si="291"/>
        <v>45796</v>
      </c>
      <c r="L820" s="2">
        <f t="shared" si="292"/>
        <v>14</v>
      </c>
      <c r="M820" s="17">
        <f t="shared" si="293"/>
        <v>14</v>
      </c>
      <c r="N820" s="12">
        <f t="shared" si="294"/>
        <v>1.001837678</v>
      </c>
      <c r="O820" s="12">
        <f t="shared" ca="1" si="295"/>
        <v>1.001837678</v>
      </c>
      <c r="P820" s="17">
        <f t="shared" si="296"/>
        <v>0</v>
      </c>
      <c r="Q820" s="14">
        <f t="shared" ca="1" si="297"/>
        <v>1.8376779999999999</v>
      </c>
      <c r="R820" s="20">
        <f t="shared" si="301"/>
        <v>0</v>
      </c>
      <c r="S820" s="14">
        <f t="shared" si="298"/>
        <v>0</v>
      </c>
      <c r="T820" s="4" t="str">
        <f t="shared" si="299"/>
        <v>J=</v>
      </c>
      <c r="U820" s="29">
        <f t="shared" si="300"/>
        <v>45826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304"/>
        <v>45817</v>
      </c>
      <c r="B821" s="90" t="str">
        <f t="shared" ca="1" si="285"/>
        <v>n.d</v>
      </c>
      <c r="C821" s="14">
        <f t="shared" si="286"/>
        <v>1000</v>
      </c>
      <c r="D821" s="63">
        <f t="shared" si="302"/>
        <v>45812</v>
      </c>
      <c r="E821" s="61">
        <f ca="1">IF(D821&lt;$B$1,VLOOKUP(D821,[1]DI!$A$4:$B$15000,2,FALSE),0)</f>
        <v>0</v>
      </c>
      <c r="F821" s="14">
        <f t="shared" ca="1" si="287"/>
        <v>1</v>
      </c>
      <c r="G821" s="92">
        <f t="shared" ca="1" si="288"/>
        <v>1.4444963169</v>
      </c>
      <c r="H821" s="92">
        <f t="shared" ca="1" si="289"/>
        <v>1.4444963169</v>
      </c>
      <c r="I821" s="14">
        <f t="shared" ca="1" si="290"/>
        <v>1</v>
      </c>
      <c r="J821" s="13">
        <f t="shared" si="303"/>
        <v>3.3599999999999998E-2</v>
      </c>
      <c r="K821" s="29">
        <f t="shared" si="291"/>
        <v>45796</v>
      </c>
      <c r="L821" s="2">
        <f t="shared" si="292"/>
        <v>15</v>
      </c>
      <c r="M821" s="17">
        <f t="shared" si="293"/>
        <v>15</v>
      </c>
      <c r="N821" s="12">
        <f t="shared" si="294"/>
        <v>1.0019690699999999</v>
      </c>
      <c r="O821" s="12">
        <f t="shared" ca="1" si="295"/>
        <v>1.0019690699999999</v>
      </c>
      <c r="P821" s="17">
        <f t="shared" si="296"/>
        <v>0</v>
      </c>
      <c r="Q821" s="14">
        <f t="shared" ca="1" si="297"/>
        <v>1.9690699899999999</v>
      </c>
      <c r="R821" s="20">
        <f t="shared" si="301"/>
        <v>0</v>
      </c>
      <c r="S821" s="14">
        <f t="shared" si="298"/>
        <v>0</v>
      </c>
      <c r="T821" s="4" t="str">
        <f t="shared" si="299"/>
        <v>J=</v>
      </c>
      <c r="U821" s="29">
        <f t="shared" si="300"/>
        <v>45826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304"/>
        <v>45818</v>
      </c>
      <c r="B822" s="90" t="str">
        <f t="shared" ca="1" si="285"/>
        <v>n.d</v>
      </c>
      <c r="C822" s="14">
        <f t="shared" si="286"/>
        <v>1000</v>
      </c>
      <c r="D822" s="63">
        <f t="shared" si="302"/>
        <v>45813</v>
      </c>
      <c r="E822" s="61">
        <f ca="1">IF(D822&lt;$B$1,VLOOKUP(D822,[1]DI!$A$4:$B$15000,2,FALSE),0)</f>
        <v>0</v>
      </c>
      <c r="F822" s="14">
        <f t="shared" ca="1" si="287"/>
        <v>1</v>
      </c>
      <c r="G822" s="92">
        <f t="shared" ca="1" si="288"/>
        <v>1.4444963169</v>
      </c>
      <c r="H822" s="92">
        <f t="shared" ca="1" si="289"/>
        <v>1.4444963169</v>
      </c>
      <c r="I822" s="14">
        <f t="shared" ca="1" si="290"/>
        <v>1</v>
      </c>
      <c r="J822" s="13">
        <f t="shared" si="303"/>
        <v>3.3599999999999998E-2</v>
      </c>
      <c r="K822" s="29">
        <f t="shared" si="291"/>
        <v>45796</v>
      </c>
      <c r="L822" s="2">
        <f t="shared" si="292"/>
        <v>16</v>
      </c>
      <c r="M822" s="17">
        <f t="shared" si="293"/>
        <v>16</v>
      </c>
      <c r="N822" s="12">
        <f t="shared" si="294"/>
        <v>1.0021004790000001</v>
      </c>
      <c r="O822" s="12">
        <f t="shared" ca="1" si="295"/>
        <v>1.0021004790000001</v>
      </c>
      <c r="P822" s="17">
        <f t="shared" si="296"/>
        <v>0</v>
      </c>
      <c r="Q822" s="14">
        <f t="shared" ca="1" si="297"/>
        <v>2.100479</v>
      </c>
      <c r="R822" s="20">
        <f t="shared" si="301"/>
        <v>0</v>
      </c>
      <c r="S822" s="14">
        <f t="shared" si="298"/>
        <v>0</v>
      </c>
      <c r="T822" s="4" t="str">
        <f t="shared" si="299"/>
        <v>J=</v>
      </c>
      <c r="U822" s="29">
        <f t="shared" si="300"/>
        <v>45826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304"/>
        <v>45819</v>
      </c>
      <c r="B823" s="90" t="str">
        <f t="shared" ca="1" si="285"/>
        <v>n.d</v>
      </c>
      <c r="C823" s="14">
        <f t="shared" si="286"/>
        <v>1000</v>
      </c>
      <c r="D823" s="63">
        <f t="shared" si="302"/>
        <v>45814</v>
      </c>
      <c r="E823" s="61">
        <f ca="1">IF(D823&lt;$B$1,VLOOKUP(D823,[1]DI!$A$4:$B$15000,2,FALSE),0)</f>
        <v>0</v>
      </c>
      <c r="F823" s="14">
        <f t="shared" ca="1" si="287"/>
        <v>1</v>
      </c>
      <c r="G823" s="92">
        <f t="shared" ca="1" si="288"/>
        <v>1.4444963169</v>
      </c>
      <c r="H823" s="92">
        <f t="shared" ca="1" si="289"/>
        <v>1.4444963169</v>
      </c>
      <c r="I823" s="14">
        <f t="shared" ca="1" si="290"/>
        <v>1</v>
      </c>
      <c r="J823" s="13">
        <f t="shared" si="303"/>
        <v>3.3599999999999998E-2</v>
      </c>
      <c r="K823" s="29">
        <f t="shared" si="291"/>
        <v>45796</v>
      </c>
      <c r="L823" s="2">
        <f t="shared" si="292"/>
        <v>17</v>
      </c>
      <c r="M823" s="17">
        <f t="shared" si="293"/>
        <v>17</v>
      </c>
      <c r="N823" s="12">
        <f t="shared" si="294"/>
        <v>1.002231906</v>
      </c>
      <c r="O823" s="12">
        <f t="shared" ca="1" si="295"/>
        <v>1.002231906</v>
      </c>
      <c r="P823" s="17">
        <f t="shared" si="296"/>
        <v>0</v>
      </c>
      <c r="Q823" s="14">
        <f t="shared" ca="1" si="297"/>
        <v>2.2319059999999999</v>
      </c>
      <c r="R823" s="20">
        <f t="shared" si="301"/>
        <v>0</v>
      </c>
      <c r="S823" s="14">
        <f t="shared" si="298"/>
        <v>0</v>
      </c>
      <c r="T823" s="4" t="str">
        <f t="shared" si="299"/>
        <v>J=</v>
      </c>
      <c r="U823" s="29">
        <f t="shared" si="300"/>
        <v>45826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304"/>
        <v>45820</v>
      </c>
      <c r="B824" s="90" t="str">
        <f t="shared" ca="1" si="285"/>
        <v>n.d</v>
      </c>
      <c r="C824" s="14">
        <f t="shared" si="286"/>
        <v>1000</v>
      </c>
      <c r="D824" s="63">
        <f t="shared" si="302"/>
        <v>45817</v>
      </c>
      <c r="E824" s="61">
        <f ca="1">IF(D824&lt;$B$1,VLOOKUP(D824,[1]DI!$A$4:$B$15000,2,FALSE),0)</f>
        <v>0</v>
      </c>
      <c r="F824" s="14">
        <f t="shared" ca="1" si="287"/>
        <v>1</v>
      </c>
      <c r="G824" s="92">
        <f t="shared" ca="1" si="288"/>
        <v>1.4444963169</v>
      </c>
      <c r="H824" s="92">
        <f t="shared" ca="1" si="289"/>
        <v>1.4444963169</v>
      </c>
      <c r="I824" s="14">
        <f t="shared" ca="1" si="290"/>
        <v>1</v>
      </c>
      <c r="J824" s="13">
        <f t="shared" si="303"/>
        <v>3.3599999999999998E-2</v>
      </c>
      <c r="K824" s="29">
        <f t="shared" si="291"/>
        <v>45796</v>
      </c>
      <c r="L824" s="2">
        <f t="shared" si="292"/>
        <v>18</v>
      </c>
      <c r="M824" s="17">
        <f t="shared" si="293"/>
        <v>18</v>
      </c>
      <c r="N824" s="12">
        <f t="shared" si="294"/>
        <v>1.0023633489999999</v>
      </c>
      <c r="O824" s="12">
        <f t="shared" ca="1" si="295"/>
        <v>1.0023633489999999</v>
      </c>
      <c r="P824" s="17">
        <f t="shared" si="296"/>
        <v>0</v>
      </c>
      <c r="Q824" s="14">
        <f t="shared" ca="1" si="297"/>
        <v>2.36334899</v>
      </c>
      <c r="R824" s="20">
        <f t="shared" si="301"/>
        <v>0</v>
      </c>
      <c r="S824" s="14">
        <f t="shared" si="298"/>
        <v>0</v>
      </c>
      <c r="T824" s="4" t="str">
        <f t="shared" si="299"/>
        <v>J=</v>
      </c>
      <c r="U824" s="29">
        <f t="shared" si="300"/>
        <v>45826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304"/>
        <v>45821</v>
      </c>
      <c r="B825" s="90" t="str">
        <f t="shared" ca="1" si="285"/>
        <v>n.d</v>
      </c>
      <c r="C825" s="14">
        <f t="shared" si="286"/>
        <v>1000</v>
      </c>
      <c r="D825" s="63">
        <f t="shared" si="302"/>
        <v>45818</v>
      </c>
      <c r="E825" s="61">
        <f ca="1">IF(D825&lt;$B$1,VLOOKUP(D825,[1]DI!$A$4:$B$15000,2,FALSE),0)</f>
        <v>0</v>
      </c>
      <c r="F825" s="14">
        <f t="shared" ca="1" si="287"/>
        <v>1</v>
      </c>
      <c r="G825" s="92">
        <f t="shared" ca="1" si="288"/>
        <v>1.4444963169</v>
      </c>
      <c r="H825" s="92">
        <f t="shared" ca="1" si="289"/>
        <v>1.4444963169</v>
      </c>
      <c r="I825" s="14">
        <f t="shared" ca="1" si="290"/>
        <v>1</v>
      </c>
      <c r="J825" s="13">
        <f t="shared" si="303"/>
        <v>3.3599999999999998E-2</v>
      </c>
      <c r="K825" s="29">
        <f t="shared" si="291"/>
        <v>45796</v>
      </c>
      <c r="L825" s="2">
        <f t="shared" si="292"/>
        <v>19</v>
      </c>
      <c r="M825" s="17">
        <f t="shared" si="293"/>
        <v>19</v>
      </c>
      <c r="N825" s="12">
        <f t="shared" si="294"/>
        <v>1.00249481</v>
      </c>
      <c r="O825" s="12">
        <f t="shared" ca="1" si="295"/>
        <v>1.00249481</v>
      </c>
      <c r="P825" s="17">
        <f t="shared" si="296"/>
        <v>0</v>
      </c>
      <c r="Q825" s="14">
        <f t="shared" ca="1" si="297"/>
        <v>2.4948099899999998</v>
      </c>
      <c r="R825" s="20">
        <f t="shared" si="301"/>
        <v>0</v>
      </c>
      <c r="S825" s="14">
        <f t="shared" si="298"/>
        <v>0</v>
      </c>
      <c r="T825" s="4" t="str">
        <f t="shared" si="299"/>
        <v>J=</v>
      </c>
      <c r="U825" s="29">
        <f t="shared" si="300"/>
        <v>45826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304"/>
        <v>45824</v>
      </c>
      <c r="B826" s="90" t="str">
        <f t="shared" ca="1" si="285"/>
        <v>n.d</v>
      </c>
      <c r="C826" s="14">
        <f t="shared" si="286"/>
        <v>1000</v>
      </c>
      <c r="D826" s="63">
        <f t="shared" si="302"/>
        <v>45819</v>
      </c>
      <c r="E826" s="61">
        <f ca="1">IF(D826&lt;$B$1,VLOOKUP(D826,[1]DI!$A$4:$B$15000,2,FALSE),0)</f>
        <v>0</v>
      </c>
      <c r="F826" s="14">
        <f t="shared" ca="1" si="287"/>
        <v>1</v>
      </c>
      <c r="G826" s="92">
        <f t="shared" ca="1" si="288"/>
        <v>1.4444963169</v>
      </c>
      <c r="H826" s="92">
        <f t="shared" ca="1" si="289"/>
        <v>1.4444963169</v>
      </c>
      <c r="I826" s="14">
        <f t="shared" ca="1" si="290"/>
        <v>1</v>
      </c>
      <c r="J826" s="13">
        <f t="shared" si="303"/>
        <v>3.3599999999999998E-2</v>
      </c>
      <c r="K826" s="29">
        <f t="shared" si="291"/>
        <v>45796</v>
      </c>
      <c r="L826" s="2">
        <f t="shared" si="292"/>
        <v>20</v>
      </c>
      <c r="M826" s="17">
        <f t="shared" si="293"/>
        <v>20</v>
      </c>
      <c r="N826" s="12">
        <f t="shared" si="294"/>
        <v>1.0026262880000001</v>
      </c>
      <c r="O826" s="12">
        <f t="shared" ca="1" si="295"/>
        <v>1.0026262880000001</v>
      </c>
      <c r="P826" s="17">
        <f t="shared" si="296"/>
        <v>0</v>
      </c>
      <c r="Q826" s="14">
        <f t="shared" ca="1" si="297"/>
        <v>2.6262880000000002</v>
      </c>
      <c r="R826" s="20">
        <f t="shared" si="301"/>
        <v>0</v>
      </c>
      <c r="S826" s="14">
        <f t="shared" si="298"/>
        <v>0</v>
      </c>
      <c r="T826" s="4" t="str">
        <f t="shared" si="299"/>
        <v>J=</v>
      </c>
      <c r="U826" s="29">
        <f t="shared" si="300"/>
        <v>45826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304"/>
        <v>45825</v>
      </c>
      <c r="B827" s="90" t="str">
        <f t="shared" ca="1" si="285"/>
        <v>n.d</v>
      </c>
      <c r="C827" s="14">
        <f t="shared" si="286"/>
        <v>1000</v>
      </c>
      <c r="D827" s="63">
        <f t="shared" si="302"/>
        <v>45820</v>
      </c>
      <c r="E827" s="61">
        <f ca="1">IF(D827&lt;$B$1,VLOOKUP(D827,[1]DI!$A$4:$B$15000,2,FALSE),0)</f>
        <v>0</v>
      </c>
      <c r="F827" s="14">
        <f t="shared" ca="1" si="287"/>
        <v>1</v>
      </c>
      <c r="G827" s="92">
        <f t="shared" ca="1" si="288"/>
        <v>1.4444963169</v>
      </c>
      <c r="H827" s="92">
        <f t="shared" ca="1" si="289"/>
        <v>1.4444963169</v>
      </c>
      <c r="I827" s="14">
        <f t="shared" ca="1" si="290"/>
        <v>1</v>
      </c>
      <c r="J827" s="13">
        <f t="shared" si="303"/>
        <v>3.3599999999999998E-2</v>
      </c>
      <c r="K827" s="29">
        <f t="shared" si="291"/>
        <v>45796</v>
      </c>
      <c r="L827" s="2">
        <f t="shared" si="292"/>
        <v>21</v>
      </c>
      <c r="M827" s="17">
        <f t="shared" si="293"/>
        <v>21</v>
      </c>
      <c r="N827" s="12">
        <f t="shared" si="294"/>
        <v>1.0027577839999999</v>
      </c>
      <c r="O827" s="12">
        <f t="shared" ca="1" si="295"/>
        <v>1.0027577839999999</v>
      </c>
      <c r="P827" s="17">
        <f t="shared" si="296"/>
        <v>0</v>
      </c>
      <c r="Q827" s="14">
        <f t="shared" ca="1" si="297"/>
        <v>2.7577839900000001</v>
      </c>
      <c r="R827" s="20">
        <f t="shared" si="301"/>
        <v>0</v>
      </c>
      <c r="S827" s="14">
        <f t="shared" si="298"/>
        <v>0</v>
      </c>
      <c r="T827" s="4" t="str">
        <f t="shared" si="299"/>
        <v>J=</v>
      </c>
      <c r="U827" s="29">
        <f t="shared" si="300"/>
        <v>45826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304"/>
        <v>45826</v>
      </c>
      <c r="B828" s="90" t="str">
        <f t="shared" ca="1" si="285"/>
        <v>n.d</v>
      </c>
      <c r="C828" s="14">
        <f t="shared" si="286"/>
        <v>1000</v>
      </c>
      <c r="D828" s="63">
        <f t="shared" si="302"/>
        <v>45821</v>
      </c>
      <c r="E828" s="61">
        <f ca="1">IF(D828&lt;$B$1,VLOOKUP(D828,[1]DI!$A$4:$B$15000,2,FALSE),0)</f>
        <v>0</v>
      </c>
      <c r="F828" s="14">
        <f t="shared" ca="1" si="287"/>
        <v>1</v>
      </c>
      <c r="G828" s="92">
        <f t="shared" ca="1" si="288"/>
        <v>1.4444963169</v>
      </c>
      <c r="H828" s="92">
        <f t="shared" ca="1" si="289"/>
        <v>1.4444963169</v>
      </c>
      <c r="I828" s="14">
        <f t="shared" ca="1" si="290"/>
        <v>1</v>
      </c>
      <c r="J828" s="13">
        <f t="shared" si="303"/>
        <v>3.3599999999999998E-2</v>
      </c>
      <c r="K828" s="29">
        <f t="shared" si="291"/>
        <v>45796</v>
      </c>
      <c r="L828" s="2">
        <f t="shared" si="292"/>
        <v>22</v>
      </c>
      <c r="M828" s="17">
        <f t="shared" si="293"/>
        <v>22</v>
      </c>
      <c r="N828" s="12">
        <f t="shared" si="294"/>
        <v>1.002889296</v>
      </c>
      <c r="O828" s="12">
        <f t="shared" ca="1" si="295"/>
        <v>1.002889296</v>
      </c>
      <c r="P828" s="17">
        <f t="shared" si="296"/>
        <v>39</v>
      </c>
      <c r="Q828" s="14">
        <f t="shared" ca="1" si="297"/>
        <v>2.8892959899999999</v>
      </c>
      <c r="R828" s="20">
        <f t="shared" si="301"/>
        <v>0</v>
      </c>
      <c r="S828" s="14">
        <f t="shared" si="298"/>
        <v>0</v>
      </c>
      <c r="T828" s="4" t="str">
        <f t="shared" si="299"/>
        <v>J=</v>
      </c>
      <c r="U828" s="29">
        <f t="shared" si="300"/>
        <v>45826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304"/>
        <v>45828</v>
      </c>
      <c r="B829" s="90" t="str">
        <f t="shared" ca="1" si="285"/>
        <v>n.d</v>
      </c>
      <c r="C829" s="14">
        <f t="shared" si="286"/>
        <v>1000</v>
      </c>
      <c r="D829" s="63">
        <f t="shared" si="302"/>
        <v>45824</v>
      </c>
      <c r="E829" s="61">
        <f ca="1">IF(D829&lt;$B$1,VLOOKUP(D829,[1]DI!$A$4:$B$15000,2,FALSE),0)</f>
        <v>0</v>
      </c>
      <c r="F829" s="14">
        <f t="shared" ca="1" si="287"/>
        <v>1</v>
      </c>
      <c r="G829" s="92">
        <f t="shared" ca="1" si="288"/>
        <v>1.4444963169</v>
      </c>
      <c r="H829" s="92">
        <f t="shared" ca="1" si="289"/>
        <v>1.4444963169</v>
      </c>
      <c r="I829" s="14">
        <f t="shared" ca="1" si="290"/>
        <v>1</v>
      </c>
      <c r="J829" s="13">
        <f t="shared" si="303"/>
        <v>3.3599999999999998E-2</v>
      </c>
      <c r="K829" s="29">
        <f t="shared" si="291"/>
        <v>45826</v>
      </c>
      <c r="L829" s="2">
        <f t="shared" si="292"/>
        <v>1</v>
      </c>
      <c r="M829" s="17">
        <f t="shared" si="293"/>
        <v>1</v>
      </c>
      <c r="N829" s="12">
        <f t="shared" si="294"/>
        <v>1.0001311509999999</v>
      </c>
      <c r="O829" s="12">
        <f t="shared" ca="1" si="295"/>
        <v>1.0001311509999999</v>
      </c>
      <c r="P829" s="17">
        <f t="shared" si="296"/>
        <v>0</v>
      </c>
      <c r="Q829" s="14">
        <f t="shared" ca="1" si="297"/>
        <v>0.13115099</v>
      </c>
      <c r="R829" s="20">
        <f t="shared" si="301"/>
        <v>0</v>
      </c>
      <c r="S829" s="14">
        <f t="shared" si="298"/>
        <v>0</v>
      </c>
      <c r="T829" s="4" t="str">
        <f t="shared" si="299"/>
        <v>J=</v>
      </c>
      <c r="U829" s="29">
        <f t="shared" si="300"/>
        <v>45856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304"/>
        <v>45831</v>
      </c>
      <c r="B830" s="90" t="str">
        <f t="shared" ca="1" si="285"/>
        <v>n.d</v>
      </c>
      <c r="C830" s="14">
        <f t="shared" si="286"/>
        <v>1000</v>
      </c>
      <c r="D830" s="63">
        <f t="shared" si="302"/>
        <v>45825</v>
      </c>
      <c r="E830" s="61">
        <f ca="1">IF(D830&lt;$B$1,VLOOKUP(D830,[1]DI!$A$4:$B$15000,2,FALSE),0)</f>
        <v>0</v>
      </c>
      <c r="F830" s="14">
        <f t="shared" ca="1" si="287"/>
        <v>1</v>
      </c>
      <c r="G830" s="92">
        <f t="shared" ca="1" si="288"/>
        <v>1.4444963169</v>
      </c>
      <c r="H830" s="92">
        <f t="shared" ca="1" si="289"/>
        <v>1.4444963169</v>
      </c>
      <c r="I830" s="14">
        <f t="shared" ca="1" si="290"/>
        <v>1</v>
      </c>
      <c r="J830" s="13">
        <f t="shared" si="303"/>
        <v>3.3599999999999998E-2</v>
      </c>
      <c r="K830" s="29">
        <f t="shared" si="291"/>
        <v>45826</v>
      </c>
      <c r="L830" s="2">
        <f t="shared" si="292"/>
        <v>2</v>
      </c>
      <c r="M830" s="17">
        <f t="shared" si="293"/>
        <v>2</v>
      </c>
      <c r="N830" s="12">
        <f t="shared" si="294"/>
        <v>1.000262319</v>
      </c>
      <c r="O830" s="12">
        <f t="shared" ca="1" si="295"/>
        <v>1.000262319</v>
      </c>
      <c r="P830" s="17">
        <f t="shared" si="296"/>
        <v>0</v>
      </c>
      <c r="Q830" s="14">
        <f t="shared" ca="1" si="297"/>
        <v>0.26231898999999997</v>
      </c>
      <c r="R830" s="20">
        <f t="shared" si="301"/>
        <v>0</v>
      </c>
      <c r="S830" s="14">
        <f t="shared" si="298"/>
        <v>0</v>
      </c>
      <c r="T830" s="4" t="str">
        <f t="shared" si="299"/>
        <v>J=</v>
      </c>
      <c r="U830" s="29">
        <f t="shared" si="300"/>
        <v>45856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304"/>
        <v>45832</v>
      </c>
      <c r="B831" s="90" t="str">
        <f t="shared" ca="1" si="285"/>
        <v>n.d</v>
      </c>
      <c r="C831" s="14">
        <f t="shared" si="286"/>
        <v>1000</v>
      </c>
      <c r="D831" s="63">
        <f t="shared" si="302"/>
        <v>45826</v>
      </c>
      <c r="E831" s="61">
        <f ca="1">IF(D831&lt;$B$1,VLOOKUP(D831,[1]DI!$A$4:$B$15000,2,FALSE),0)</f>
        <v>0</v>
      </c>
      <c r="F831" s="14">
        <f t="shared" ca="1" si="287"/>
        <v>1</v>
      </c>
      <c r="G831" s="92">
        <f t="shared" ca="1" si="288"/>
        <v>1.4444963169</v>
      </c>
      <c r="H831" s="92">
        <f t="shared" ca="1" si="289"/>
        <v>1.4444963169</v>
      </c>
      <c r="I831" s="14">
        <f t="shared" ca="1" si="290"/>
        <v>1</v>
      </c>
      <c r="J831" s="13">
        <f t="shared" si="303"/>
        <v>3.3599999999999998E-2</v>
      </c>
      <c r="K831" s="29">
        <f t="shared" si="291"/>
        <v>45826</v>
      </c>
      <c r="L831" s="2">
        <f t="shared" si="292"/>
        <v>3</v>
      </c>
      <c r="M831" s="17">
        <f t="shared" si="293"/>
        <v>3</v>
      </c>
      <c r="N831" s="12">
        <f t="shared" si="294"/>
        <v>1.000393504</v>
      </c>
      <c r="O831" s="12">
        <f t="shared" ca="1" si="295"/>
        <v>1.000393504</v>
      </c>
      <c r="P831" s="17">
        <f t="shared" si="296"/>
        <v>0</v>
      </c>
      <c r="Q831" s="14">
        <f t="shared" ca="1" si="297"/>
        <v>0.39350400000000002</v>
      </c>
      <c r="R831" s="20">
        <f t="shared" si="301"/>
        <v>0</v>
      </c>
      <c r="S831" s="14">
        <f t="shared" si="298"/>
        <v>0</v>
      </c>
      <c r="T831" s="4" t="str">
        <f t="shared" si="299"/>
        <v>J=</v>
      </c>
      <c r="U831" s="29">
        <f t="shared" si="300"/>
        <v>45856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304"/>
        <v>45833</v>
      </c>
      <c r="B832" s="90" t="str">
        <f t="shared" ca="1" si="285"/>
        <v>n.d</v>
      </c>
      <c r="C832" s="14">
        <f t="shared" si="286"/>
        <v>1000</v>
      </c>
      <c r="D832" s="63">
        <f t="shared" si="302"/>
        <v>45828</v>
      </c>
      <c r="E832" s="61">
        <f ca="1">IF(D832&lt;$B$1,VLOOKUP(D832,[1]DI!$A$4:$B$15000,2,FALSE),0)</f>
        <v>0</v>
      </c>
      <c r="F832" s="14">
        <f t="shared" ca="1" si="287"/>
        <v>1</v>
      </c>
      <c r="G832" s="92">
        <f t="shared" ca="1" si="288"/>
        <v>1.4444963169</v>
      </c>
      <c r="H832" s="92">
        <f t="shared" ca="1" si="289"/>
        <v>1.4444963169</v>
      </c>
      <c r="I832" s="14">
        <f t="shared" ca="1" si="290"/>
        <v>1</v>
      </c>
      <c r="J832" s="13">
        <f t="shared" si="303"/>
        <v>3.3599999999999998E-2</v>
      </c>
      <c r="K832" s="29">
        <f t="shared" si="291"/>
        <v>45826</v>
      </c>
      <c r="L832" s="2">
        <f t="shared" si="292"/>
        <v>4</v>
      </c>
      <c r="M832" s="17">
        <f t="shared" si="293"/>
        <v>4</v>
      </c>
      <c r="N832" s="12">
        <f t="shared" si="294"/>
        <v>1.0005247070000001</v>
      </c>
      <c r="O832" s="12">
        <f t="shared" ca="1" si="295"/>
        <v>1.0005247070000001</v>
      </c>
      <c r="P832" s="17">
        <f t="shared" si="296"/>
        <v>0</v>
      </c>
      <c r="Q832" s="14">
        <f t="shared" ca="1" si="297"/>
        <v>0.52470700000000003</v>
      </c>
      <c r="R832" s="20">
        <f t="shared" si="301"/>
        <v>0</v>
      </c>
      <c r="S832" s="14">
        <f t="shared" si="298"/>
        <v>0</v>
      </c>
      <c r="T832" s="4" t="str">
        <f t="shared" si="299"/>
        <v>J=</v>
      </c>
      <c r="U832" s="29">
        <f t="shared" si="300"/>
        <v>45856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304"/>
        <v>45834</v>
      </c>
      <c r="B833" s="90" t="str">
        <f t="shared" ca="1" si="285"/>
        <v>n.d</v>
      </c>
      <c r="C833" s="14">
        <f t="shared" si="286"/>
        <v>1000</v>
      </c>
      <c r="D833" s="63">
        <f t="shared" si="302"/>
        <v>45831</v>
      </c>
      <c r="E833" s="61">
        <f ca="1">IF(D833&lt;$B$1,VLOOKUP(D833,[1]DI!$A$4:$B$15000,2,FALSE),0)</f>
        <v>0</v>
      </c>
      <c r="F833" s="14">
        <f t="shared" ca="1" si="287"/>
        <v>1</v>
      </c>
      <c r="G833" s="92">
        <f t="shared" ca="1" si="288"/>
        <v>1.4444963169</v>
      </c>
      <c r="H833" s="92">
        <f t="shared" ca="1" si="289"/>
        <v>1.4444963169</v>
      </c>
      <c r="I833" s="14">
        <f t="shared" ca="1" si="290"/>
        <v>1</v>
      </c>
      <c r="J833" s="13">
        <f t="shared" si="303"/>
        <v>3.3599999999999998E-2</v>
      </c>
      <c r="K833" s="29">
        <f t="shared" si="291"/>
        <v>45826</v>
      </c>
      <c r="L833" s="2">
        <f t="shared" si="292"/>
        <v>5</v>
      </c>
      <c r="M833" s="17">
        <f t="shared" si="293"/>
        <v>5</v>
      </c>
      <c r="N833" s="12">
        <f t="shared" si="294"/>
        <v>1.0006559260000001</v>
      </c>
      <c r="O833" s="12">
        <f t="shared" ca="1" si="295"/>
        <v>1.0006559260000001</v>
      </c>
      <c r="P833" s="17">
        <f t="shared" si="296"/>
        <v>0</v>
      </c>
      <c r="Q833" s="14">
        <f t="shared" ca="1" si="297"/>
        <v>0.65592600000000001</v>
      </c>
      <c r="R833" s="20">
        <f t="shared" si="301"/>
        <v>0</v>
      </c>
      <c r="S833" s="14">
        <f t="shared" si="298"/>
        <v>0</v>
      </c>
      <c r="T833" s="4" t="str">
        <f t="shared" si="299"/>
        <v>J=</v>
      </c>
      <c r="U833" s="29">
        <f t="shared" si="300"/>
        <v>45856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304"/>
        <v>45835</v>
      </c>
      <c r="B834" s="90" t="str">
        <f t="shared" ca="1" si="285"/>
        <v>n.d</v>
      </c>
      <c r="C834" s="14">
        <f t="shared" si="286"/>
        <v>1000</v>
      </c>
      <c r="D834" s="63">
        <f t="shared" si="302"/>
        <v>45832</v>
      </c>
      <c r="E834" s="61">
        <f ca="1">IF(D834&lt;$B$1,VLOOKUP(D834,[1]DI!$A$4:$B$15000,2,FALSE),0)</f>
        <v>0</v>
      </c>
      <c r="F834" s="14">
        <f t="shared" ca="1" si="287"/>
        <v>1</v>
      </c>
      <c r="G834" s="92">
        <f t="shared" ca="1" si="288"/>
        <v>1.4444963169</v>
      </c>
      <c r="H834" s="92">
        <f t="shared" ca="1" si="289"/>
        <v>1.4444963169</v>
      </c>
      <c r="I834" s="14">
        <f t="shared" ca="1" si="290"/>
        <v>1</v>
      </c>
      <c r="J834" s="13">
        <f t="shared" si="303"/>
        <v>3.3599999999999998E-2</v>
      </c>
      <c r="K834" s="29">
        <f t="shared" si="291"/>
        <v>45826</v>
      </c>
      <c r="L834" s="2">
        <f t="shared" si="292"/>
        <v>6</v>
      </c>
      <c r="M834" s="17">
        <f t="shared" si="293"/>
        <v>6</v>
      </c>
      <c r="N834" s="12">
        <f t="shared" si="294"/>
        <v>1.000787163</v>
      </c>
      <c r="O834" s="12">
        <f t="shared" ca="1" si="295"/>
        <v>1.000787163</v>
      </c>
      <c r="P834" s="17">
        <f t="shared" si="296"/>
        <v>0</v>
      </c>
      <c r="Q834" s="14">
        <f t="shared" ca="1" si="297"/>
        <v>0.78716299999999995</v>
      </c>
      <c r="R834" s="20">
        <f t="shared" si="301"/>
        <v>0</v>
      </c>
      <c r="S834" s="14">
        <f t="shared" si="298"/>
        <v>0</v>
      </c>
      <c r="T834" s="4" t="str">
        <f t="shared" si="299"/>
        <v>J=</v>
      </c>
      <c r="U834" s="29">
        <f t="shared" si="300"/>
        <v>45856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304"/>
        <v>45838</v>
      </c>
      <c r="B835" s="90" t="str">
        <f t="shared" ca="1" si="285"/>
        <v>n.d</v>
      </c>
      <c r="C835" s="14">
        <f t="shared" si="286"/>
        <v>1000</v>
      </c>
      <c r="D835" s="63">
        <f t="shared" si="302"/>
        <v>45833</v>
      </c>
      <c r="E835" s="61">
        <f ca="1">IF(D835&lt;$B$1,VLOOKUP(D835,[1]DI!$A$4:$B$15000,2,FALSE),0)</f>
        <v>0</v>
      </c>
      <c r="F835" s="14">
        <f t="shared" ca="1" si="287"/>
        <v>1</v>
      </c>
      <c r="G835" s="92">
        <f t="shared" ca="1" si="288"/>
        <v>1.4444963169</v>
      </c>
      <c r="H835" s="92">
        <f t="shared" ca="1" si="289"/>
        <v>1.4444963169</v>
      </c>
      <c r="I835" s="14">
        <f t="shared" ca="1" si="290"/>
        <v>1</v>
      </c>
      <c r="J835" s="13">
        <f t="shared" si="303"/>
        <v>3.3599999999999998E-2</v>
      </c>
      <c r="K835" s="29">
        <f t="shared" si="291"/>
        <v>45826</v>
      </c>
      <c r="L835" s="2">
        <f t="shared" si="292"/>
        <v>7</v>
      </c>
      <c r="M835" s="17">
        <f t="shared" si="293"/>
        <v>7</v>
      </c>
      <c r="N835" s="12">
        <f t="shared" si="294"/>
        <v>1.0009184170000001</v>
      </c>
      <c r="O835" s="12">
        <f t="shared" ca="1" si="295"/>
        <v>1.0009184170000001</v>
      </c>
      <c r="P835" s="17">
        <f t="shared" si="296"/>
        <v>0</v>
      </c>
      <c r="Q835" s="14">
        <f t="shared" ca="1" si="297"/>
        <v>0.91841700000000004</v>
      </c>
      <c r="R835" s="20">
        <f t="shared" si="301"/>
        <v>0</v>
      </c>
      <c r="S835" s="14">
        <f t="shared" si="298"/>
        <v>0</v>
      </c>
      <c r="T835" s="4" t="str">
        <f t="shared" si="299"/>
        <v>J=</v>
      </c>
      <c r="U835" s="29">
        <f t="shared" si="300"/>
        <v>45856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304"/>
        <v>45839</v>
      </c>
      <c r="B836" s="90" t="str">
        <f t="shared" ca="1" si="285"/>
        <v>n.d</v>
      </c>
      <c r="C836" s="14">
        <f t="shared" si="286"/>
        <v>1000</v>
      </c>
      <c r="D836" s="63">
        <f t="shared" si="302"/>
        <v>45834</v>
      </c>
      <c r="E836" s="61">
        <f ca="1">IF(D836&lt;$B$1,VLOOKUP(D836,[1]DI!$A$4:$B$15000,2,FALSE),0)</f>
        <v>0</v>
      </c>
      <c r="F836" s="14">
        <f t="shared" ca="1" si="287"/>
        <v>1</v>
      </c>
      <c r="G836" s="92">
        <f t="shared" ca="1" si="288"/>
        <v>1.4444963169</v>
      </c>
      <c r="H836" s="92">
        <f t="shared" ca="1" si="289"/>
        <v>1.4444963169</v>
      </c>
      <c r="I836" s="14">
        <f t="shared" ca="1" si="290"/>
        <v>1</v>
      </c>
      <c r="J836" s="13">
        <f t="shared" si="303"/>
        <v>3.3599999999999998E-2</v>
      </c>
      <c r="K836" s="29">
        <f t="shared" si="291"/>
        <v>45826</v>
      </c>
      <c r="L836" s="2">
        <f t="shared" si="292"/>
        <v>8</v>
      </c>
      <c r="M836" s="17">
        <f t="shared" si="293"/>
        <v>8</v>
      </c>
      <c r="N836" s="12">
        <f t="shared" si="294"/>
        <v>1.001049689</v>
      </c>
      <c r="O836" s="12">
        <f t="shared" ca="1" si="295"/>
        <v>1.001049689</v>
      </c>
      <c r="P836" s="17">
        <f t="shared" si="296"/>
        <v>0</v>
      </c>
      <c r="Q836" s="14">
        <f t="shared" ca="1" si="297"/>
        <v>1.0496890000000001</v>
      </c>
      <c r="R836" s="20">
        <f t="shared" si="301"/>
        <v>0</v>
      </c>
      <c r="S836" s="14">
        <f t="shared" si="298"/>
        <v>0</v>
      </c>
      <c r="T836" s="4" t="str">
        <f t="shared" si="299"/>
        <v>J=</v>
      </c>
      <c r="U836" s="29">
        <f t="shared" si="300"/>
        <v>45856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304"/>
        <v>45840</v>
      </c>
      <c r="B837" s="90" t="str">
        <f t="shared" ca="1" si="285"/>
        <v>n.d</v>
      </c>
      <c r="C837" s="14">
        <f t="shared" si="286"/>
        <v>1000</v>
      </c>
      <c r="D837" s="63">
        <f t="shared" si="302"/>
        <v>45835</v>
      </c>
      <c r="E837" s="61">
        <f ca="1">IF(D837&lt;$B$1,VLOOKUP(D837,[1]DI!$A$4:$B$15000,2,FALSE),0)</f>
        <v>0</v>
      </c>
      <c r="F837" s="14">
        <f t="shared" ca="1" si="287"/>
        <v>1</v>
      </c>
      <c r="G837" s="92">
        <f t="shared" ca="1" si="288"/>
        <v>1.4444963169</v>
      </c>
      <c r="H837" s="92">
        <f t="shared" ca="1" si="289"/>
        <v>1.4444963169</v>
      </c>
      <c r="I837" s="14">
        <f t="shared" ca="1" si="290"/>
        <v>1</v>
      </c>
      <c r="J837" s="13">
        <f t="shared" si="303"/>
        <v>3.3599999999999998E-2</v>
      </c>
      <c r="K837" s="29">
        <f t="shared" si="291"/>
        <v>45826</v>
      </c>
      <c r="L837" s="2">
        <f t="shared" si="292"/>
        <v>9</v>
      </c>
      <c r="M837" s="17">
        <f t="shared" si="293"/>
        <v>9</v>
      </c>
      <c r="N837" s="12">
        <f t="shared" si="294"/>
        <v>1.001180977</v>
      </c>
      <c r="O837" s="12">
        <f t="shared" ca="1" si="295"/>
        <v>1.001180977</v>
      </c>
      <c r="P837" s="17">
        <f t="shared" si="296"/>
        <v>0</v>
      </c>
      <c r="Q837" s="14">
        <f t="shared" ca="1" si="297"/>
        <v>1.18097699</v>
      </c>
      <c r="R837" s="20">
        <f t="shared" si="301"/>
        <v>0</v>
      </c>
      <c r="S837" s="14">
        <f t="shared" si="298"/>
        <v>0</v>
      </c>
      <c r="T837" s="4" t="str">
        <f t="shared" si="299"/>
        <v>J=</v>
      </c>
      <c r="U837" s="29">
        <f t="shared" si="300"/>
        <v>45856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304"/>
        <v>45841</v>
      </c>
      <c r="B838" s="90" t="str">
        <f t="shared" ref="B838:B901" ca="1" si="305">IF(A838&lt;=TODAY(),C838+Q838,IF(AND(A838&gt;TODAY(),A838&lt;=$B$1),IF(VLOOKUP(TODAY(),$A$10:$E$5000,4,FALSE)=0,"n.d",C838+Q838),"n.d"))</f>
        <v>n.d</v>
      </c>
      <c r="C838" s="14">
        <f t="shared" ref="C838:C901" si="306">(C837-S837)</f>
        <v>1000</v>
      </c>
      <c r="D838" s="63">
        <f t="shared" si="302"/>
        <v>45838</v>
      </c>
      <c r="E838" s="61">
        <f ca="1">IF(D838&lt;$B$1,VLOOKUP(D838,[1]DI!$A$4:$B$15000,2,FALSE),0)</f>
        <v>0</v>
      </c>
      <c r="F838" s="14">
        <f t="shared" ref="F838:F901" ca="1" si="307">ROUND(1+ROUND(((1+E838)^(1/252))-1,8),16)</f>
        <v>1</v>
      </c>
      <c r="G838" s="92">
        <f t="shared" ref="G838:G901" ca="1" si="308">ROUND(F837*G837,16)</f>
        <v>1.4444963169</v>
      </c>
      <c r="H838" s="92">
        <f t="shared" ref="H838:H901" ca="1" si="309">IF(P837&gt;0,G837,H837)</f>
        <v>1.4444963169</v>
      </c>
      <c r="I838" s="14">
        <f t="shared" ref="I838:I901" ca="1" si="310">ROUND(G838/H838,8)</f>
        <v>1</v>
      </c>
      <c r="J838" s="13">
        <f t="shared" si="303"/>
        <v>3.3599999999999998E-2</v>
      </c>
      <c r="K838" s="29">
        <f t="shared" ref="K838:K901" si="311">IF(P837&gt;0,VLOOKUP(P837,X$12:AH$150,2),K837)</f>
        <v>45826</v>
      </c>
      <c r="L838" s="2">
        <f t="shared" ref="L838:L901" si="312">IF(A838&gt;K838,IF(NETWORKDAYS(K838,A838,$X$160:$X$544)-1=0,1,NETWORKDAYS(K838,A838,$X$160:$X$544)-1),0)</f>
        <v>10</v>
      </c>
      <c r="M838" s="17">
        <f t="shared" ref="M838:M901" si="313">IF(AND(L838=1,L837=1),1,IF(L838&gt;0,IF(L838=L837,L838+1,L838),0))</f>
        <v>10</v>
      </c>
      <c r="N838" s="12">
        <f t="shared" ref="N838:N901" si="314">ROUND((J838+1)^(M838/252),9)</f>
        <v>1.0013122830000001</v>
      </c>
      <c r="O838" s="12">
        <f t="shared" ref="O838:O901" ca="1" si="315">ROUND(I838*N838,9)</f>
        <v>1.0013122830000001</v>
      </c>
      <c r="P838" s="17">
        <f t="shared" ref="P838:P901" si="316">IF(VLOOKUP(A838,Y$12:AF$150,8)=VLOOKUP(A837,Y$12:AF$150,8),0,VLOOKUP(A838,Y$12:AF$150,8))</f>
        <v>0</v>
      </c>
      <c r="Q838" s="14">
        <f t="shared" ref="Q838:Q901" ca="1" si="317">TRUNC(((O838-1)*C838),8)</f>
        <v>1.3122830000000001</v>
      </c>
      <c r="R838" s="20">
        <f t="shared" si="301"/>
        <v>0</v>
      </c>
      <c r="S838" s="14">
        <f t="shared" ref="S838:S901" si="318">IF(R838&gt;0,TRUNC(R838*C838,8),0)</f>
        <v>0</v>
      </c>
      <c r="T838" s="4" t="str">
        <f t="shared" ref="T838:T901" si="319">IF(P837&gt;0,VLOOKUP(P837,X$12:AH$150,10),T837)</f>
        <v>J=</v>
      </c>
      <c r="U838" s="29">
        <f t="shared" ref="U838:U901" si="320">IF(P837&gt;0,VLOOKUP(P837,X$12:AH$150,11),U837)</f>
        <v>45856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304"/>
        <v>45842</v>
      </c>
      <c r="B839" s="90" t="str">
        <f t="shared" ca="1" si="305"/>
        <v>n.d</v>
      </c>
      <c r="C839" s="14">
        <f t="shared" si="306"/>
        <v>1000</v>
      </c>
      <c r="D839" s="63">
        <f t="shared" si="302"/>
        <v>45839</v>
      </c>
      <c r="E839" s="61">
        <f ca="1">IF(D839&lt;$B$1,VLOOKUP(D839,[1]DI!$A$4:$B$15000,2,FALSE),0)</f>
        <v>0</v>
      </c>
      <c r="F839" s="14">
        <f t="shared" ca="1" si="307"/>
        <v>1</v>
      </c>
      <c r="G839" s="92">
        <f t="shared" ca="1" si="308"/>
        <v>1.4444963169</v>
      </c>
      <c r="H839" s="92">
        <f t="shared" ca="1" si="309"/>
        <v>1.4444963169</v>
      </c>
      <c r="I839" s="14">
        <f t="shared" ca="1" si="310"/>
        <v>1</v>
      </c>
      <c r="J839" s="13">
        <f t="shared" si="303"/>
        <v>3.3599999999999998E-2</v>
      </c>
      <c r="K839" s="29">
        <f t="shared" si="311"/>
        <v>45826</v>
      </c>
      <c r="L839" s="2">
        <f t="shared" si="312"/>
        <v>11</v>
      </c>
      <c r="M839" s="17">
        <f t="shared" si="313"/>
        <v>11</v>
      </c>
      <c r="N839" s="12">
        <f t="shared" si="314"/>
        <v>1.001443606</v>
      </c>
      <c r="O839" s="12">
        <f t="shared" ca="1" si="315"/>
        <v>1.001443606</v>
      </c>
      <c r="P839" s="17">
        <f t="shared" si="316"/>
        <v>0</v>
      </c>
      <c r="Q839" s="14">
        <f t="shared" ca="1" si="317"/>
        <v>1.4436059999999999</v>
      </c>
      <c r="R839" s="20">
        <f t="shared" si="301"/>
        <v>0</v>
      </c>
      <c r="S839" s="14">
        <f t="shared" si="318"/>
        <v>0</v>
      </c>
      <c r="T839" s="4" t="str">
        <f t="shared" si="319"/>
        <v>J=</v>
      </c>
      <c r="U839" s="29">
        <f t="shared" si="320"/>
        <v>45856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304"/>
        <v>45845</v>
      </c>
      <c r="B840" s="90" t="str">
        <f t="shared" ca="1" si="305"/>
        <v>n.d</v>
      </c>
      <c r="C840" s="14">
        <f t="shared" si="306"/>
        <v>1000</v>
      </c>
      <c r="D840" s="63">
        <f t="shared" si="302"/>
        <v>45840</v>
      </c>
      <c r="E840" s="61">
        <f ca="1">IF(D840&lt;$B$1,VLOOKUP(D840,[1]DI!$A$4:$B$15000,2,FALSE),0)</f>
        <v>0</v>
      </c>
      <c r="F840" s="14">
        <f t="shared" ca="1" si="307"/>
        <v>1</v>
      </c>
      <c r="G840" s="92">
        <f t="shared" ca="1" si="308"/>
        <v>1.4444963169</v>
      </c>
      <c r="H840" s="92">
        <f t="shared" ca="1" si="309"/>
        <v>1.4444963169</v>
      </c>
      <c r="I840" s="14">
        <f t="shared" ca="1" si="310"/>
        <v>1</v>
      </c>
      <c r="J840" s="13">
        <f t="shared" si="303"/>
        <v>3.3599999999999998E-2</v>
      </c>
      <c r="K840" s="29">
        <f t="shared" si="311"/>
        <v>45826</v>
      </c>
      <c r="L840" s="2">
        <f t="shared" si="312"/>
        <v>12</v>
      </c>
      <c r="M840" s="17">
        <f t="shared" si="313"/>
        <v>12</v>
      </c>
      <c r="N840" s="12">
        <f t="shared" si="314"/>
        <v>1.0015749460000001</v>
      </c>
      <c r="O840" s="12">
        <f t="shared" ca="1" si="315"/>
        <v>1.0015749460000001</v>
      </c>
      <c r="P840" s="17">
        <f t="shared" si="316"/>
        <v>0</v>
      </c>
      <c r="Q840" s="14">
        <f t="shared" ca="1" si="317"/>
        <v>1.574946</v>
      </c>
      <c r="R840" s="20">
        <f t="shared" si="301"/>
        <v>0</v>
      </c>
      <c r="S840" s="14">
        <f t="shared" si="318"/>
        <v>0</v>
      </c>
      <c r="T840" s="4" t="str">
        <f t="shared" si="319"/>
        <v>J=</v>
      </c>
      <c r="U840" s="29">
        <f t="shared" si="320"/>
        <v>45856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304"/>
        <v>45846</v>
      </c>
      <c r="B841" s="90" t="str">
        <f t="shared" ca="1" si="305"/>
        <v>n.d</v>
      </c>
      <c r="C841" s="14">
        <f t="shared" si="306"/>
        <v>1000</v>
      </c>
      <c r="D841" s="63">
        <f t="shared" si="302"/>
        <v>45841</v>
      </c>
      <c r="E841" s="61">
        <f ca="1">IF(D841&lt;$B$1,VLOOKUP(D841,[1]DI!$A$4:$B$15000,2,FALSE),0)</f>
        <v>0</v>
      </c>
      <c r="F841" s="14">
        <f t="shared" ca="1" si="307"/>
        <v>1</v>
      </c>
      <c r="G841" s="92">
        <f t="shared" ca="1" si="308"/>
        <v>1.4444963169</v>
      </c>
      <c r="H841" s="92">
        <f t="shared" ca="1" si="309"/>
        <v>1.4444963169</v>
      </c>
      <c r="I841" s="14">
        <f t="shared" ca="1" si="310"/>
        <v>1</v>
      </c>
      <c r="J841" s="13">
        <f t="shared" si="303"/>
        <v>3.3599999999999998E-2</v>
      </c>
      <c r="K841" s="29">
        <f t="shared" si="311"/>
        <v>45826</v>
      </c>
      <c r="L841" s="2">
        <f t="shared" si="312"/>
        <v>13</v>
      </c>
      <c r="M841" s="17">
        <f t="shared" si="313"/>
        <v>13</v>
      </c>
      <c r="N841" s="12">
        <f t="shared" si="314"/>
        <v>1.001706304</v>
      </c>
      <c r="O841" s="12">
        <f t="shared" ca="1" si="315"/>
        <v>1.001706304</v>
      </c>
      <c r="P841" s="17">
        <f t="shared" si="316"/>
        <v>0</v>
      </c>
      <c r="Q841" s="14">
        <f t="shared" ca="1" si="317"/>
        <v>1.706304</v>
      </c>
      <c r="R841" s="20">
        <f t="shared" si="301"/>
        <v>0</v>
      </c>
      <c r="S841" s="14">
        <f t="shared" si="318"/>
        <v>0</v>
      </c>
      <c r="T841" s="4" t="str">
        <f t="shared" si="319"/>
        <v>J=</v>
      </c>
      <c r="U841" s="29">
        <f t="shared" si="320"/>
        <v>45856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304"/>
        <v>45847</v>
      </c>
      <c r="B842" s="90" t="str">
        <f t="shared" ca="1" si="305"/>
        <v>n.d</v>
      </c>
      <c r="C842" s="14">
        <f t="shared" si="306"/>
        <v>1000</v>
      </c>
      <c r="D842" s="63">
        <f t="shared" si="302"/>
        <v>45842</v>
      </c>
      <c r="E842" s="61">
        <f ca="1">IF(D842&lt;$B$1,VLOOKUP(D842,[1]DI!$A$4:$B$15000,2,FALSE),0)</f>
        <v>0</v>
      </c>
      <c r="F842" s="14">
        <f t="shared" ca="1" si="307"/>
        <v>1</v>
      </c>
      <c r="G842" s="92">
        <f t="shared" ca="1" si="308"/>
        <v>1.4444963169</v>
      </c>
      <c r="H842" s="92">
        <f t="shared" ca="1" si="309"/>
        <v>1.4444963169</v>
      </c>
      <c r="I842" s="14">
        <f t="shared" ca="1" si="310"/>
        <v>1</v>
      </c>
      <c r="J842" s="13">
        <f t="shared" si="303"/>
        <v>3.3599999999999998E-2</v>
      </c>
      <c r="K842" s="29">
        <f t="shared" si="311"/>
        <v>45826</v>
      </c>
      <c r="L842" s="2">
        <f t="shared" si="312"/>
        <v>14</v>
      </c>
      <c r="M842" s="17">
        <f t="shared" si="313"/>
        <v>14</v>
      </c>
      <c r="N842" s="12">
        <f t="shared" si="314"/>
        <v>1.001837678</v>
      </c>
      <c r="O842" s="12">
        <f t="shared" ca="1" si="315"/>
        <v>1.001837678</v>
      </c>
      <c r="P842" s="17">
        <f t="shared" si="316"/>
        <v>0</v>
      </c>
      <c r="Q842" s="14">
        <f t="shared" ca="1" si="317"/>
        <v>1.8376779999999999</v>
      </c>
      <c r="R842" s="20">
        <f t="shared" si="301"/>
        <v>0</v>
      </c>
      <c r="S842" s="14">
        <f t="shared" si="318"/>
        <v>0</v>
      </c>
      <c r="T842" s="4" t="str">
        <f t="shared" si="319"/>
        <v>J=</v>
      </c>
      <c r="U842" s="29">
        <f t="shared" si="320"/>
        <v>45856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304"/>
        <v>45848</v>
      </c>
      <c r="B843" s="90" t="str">
        <f t="shared" ca="1" si="305"/>
        <v>n.d</v>
      </c>
      <c r="C843" s="14">
        <f t="shared" si="306"/>
        <v>1000</v>
      </c>
      <c r="D843" s="63">
        <f t="shared" si="302"/>
        <v>45845</v>
      </c>
      <c r="E843" s="61">
        <f ca="1">IF(D843&lt;$B$1,VLOOKUP(D843,[1]DI!$A$4:$B$15000,2,FALSE),0)</f>
        <v>0</v>
      </c>
      <c r="F843" s="14">
        <f t="shared" ca="1" si="307"/>
        <v>1</v>
      </c>
      <c r="G843" s="92">
        <f t="shared" ca="1" si="308"/>
        <v>1.4444963169</v>
      </c>
      <c r="H843" s="92">
        <f t="shared" ca="1" si="309"/>
        <v>1.4444963169</v>
      </c>
      <c r="I843" s="14">
        <f t="shared" ca="1" si="310"/>
        <v>1</v>
      </c>
      <c r="J843" s="13">
        <f t="shared" si="303"/>
        <v>3.3599999999999998E-2</v>
      </c>
      <c r="K843" s="29">
        <f t="shared" si="311"/>
        <v>45826</v>
      </c>
      <c r="L843" s="2">
        <f t="shared" si="312"/>
        <v>15</v>
      </c>
      <c r="M843" s="17">
        <f t="shared" si="313"/>
        <v>15</v>
      </c>
      <c r="N843" s="12">
        <f t="shared" si="314"/>
        <v>1.0019690699999999</v>
      </c>
      <c r="O843" s="12">
        <f t="shared" ca="1" si="315"/>
        <v>1.0019690699999999</v>
      </c>
      <c r="P843" s="17">
        <f t="shared" si="316"/>
        <v>0</v>
      </c>
      <c r="Q843" s="14">
        <f t="shared" ca="1" si="317"/>
        <v>1.9690699899999999</v>
      </c>
      <c r="R843" s="20">
        <f t="shared" si="301"/>
        <v>0</v>
      </c>
      <c r="S843" s="14">
        <f t="shared" si="318"/>
        <v>0</v>
      </c>
      <c r="T843" s="4" t="str">
        <f t="shared" si="319"/>
        <v>J=</v>
      </c>
      <c r="U843" s="29">
        <f t="shared" si="320"/>
        <v>45856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304"/>
        <v>45849</v>
      </c>
      <c r="B844" s="90" t="str">
        <f t="shared" ca="1" si="305"/>
        <v>n.d</v>
      </c>
      <c r="C844" s="14">
        <f t="shared" si="306"/>
        <v>1000</v>
      </c>
      <c r="D844" s="63">
        <f t="shared" si="302"/>
        <v>45846</v>
      </c>
      <c r="E844" s="61">
        <f ca="1">IF(D844&lt;$B$1,VLOOKUP(D844,[1]DI!$A$4:$B$15000,2,FALSE),0)</f>
        <v>0</v>
      </c>
      <c r="F844" s="14">
        <f t="shared" ca="1" si="307"/>
        <v>1</v>
      </c>
      <c r="G844" s="92">
        <f t="shared" ca="1" si="308"/>
        <v>1.4444963169</v>
      </c>
      <c r="H844" s="92">
        <f t="shared" ca="1" si="309"/>
        <v>1.4444963169</v>
      </c>
      <c r="I844" s="14">
        <f t="shared" ca="1" si="310"/>
        <v>1</v>
      </c>
      <c r="J844" s="13">
        <f t="shared" si="303"/>
        <v>3.3599999999999998E-2</v>
      </c>
      <c r="K844" s="29">
        <f t="shared" si="311"/>
        <v>45826</v>
      </c>
      <c r="L844" s="2">
        <f t="shared" si="312"/>
        <v>16</v>
      </c>
      <c r="M844" s="17">
        <f t="shared" si="313"/>
        <v>16</v>
      </c>
      <c r="N844" s="12">
        <f t="shared" si="314"/>
        <v>1.0021004790000001</v>
      </c>
      <c r="O844" s="12">
        <f t="shared" ca="1" si="315"/>
        <v>1.0021004790000001</v>
      </c>
      <c r="P844" s="17">
        <f t="shared" si="316"/>
        <v>0</v>
      </c>
      <c r="Q844" s="14">
        <f t="shared" ca="1" si="317"/>
        <v>2.100479</v>
      </c>
      <c r="R844" s="20">
        <f t="shared" ref="R844:R907" si="321">IF($P844&gt;0,VLOOKUP($P844,$X$12:$AD$150,7),0)</f>
        <v>0</v>
      </c>
      <c r="S844" s="14">
        <f t="shared" si="318"/>
        <v>0</v>
      </c>
      <c r="T844" s="4" t="str">
        <f t="shared" si="319"/>
        <v>J=</v>
      </c>
      <c r="U844" s="29">
        <f t="shared" si="320"/>
        <v>45856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304"/>
        <v>45852</v>
      </c>
      <c r="B845" s="90" t="str">
        <f t="shared" ca="1" si="305"/>
        <v>n.d</v>
      </c>
      <c r="C845" s="14">
        <f t="shared" si="306"/>
        <v>1000</v>
      </c>
      <c r="D845" s="63">
        <f t="shared" ref="D845:D908" si="322">WORKDAY($A845,-3,$X$160:$X$544)</f>
        <v>45847</v>
      </c>
      <c r="E845" s="61">
        <f ca="1">IF(D845&lt;$B$1,VLOOKUP(D845,[1]DI!$A$4:$B$15000,2,FALSE),0)</f>
        <v>0</v>
      </c>
      <c r="F845" s="14">
        <f t="shared" ca="1" si="307"/>
        <v>1</v>
      </c>
      <c r="G845" s="92">
        <f t="shared" ca="1" si="308"/>
        <v>1.4444963169</v>
      </c>
      <c r="H845" s="92">
        <f t="shared" ca="1" si="309"/>
        <v>1.4444963169</v>
      </c>
      <c r="I845" s="14">
        <f t="shared" ca="1" si="310"/>
        <v>1</v>
      </c>
      <c r="J845" s="13">
        <f t="shared" ref="J845:J908" si="323">J844</f>
        <v>3.3599999999999998E-2</v>
      </c>
      <c r="K845" s="29">
        <f t="shared" si="311"/>
        <v>45826</v>
      </c>
      <c r="L845" s="2">
        <f t="shared" si="312"/>
        <v>17</v>
      </c>
      <c r="M845" s="17">
        <f t="shared" si="313"/>
        <v>17</v>
      </c>
      <c r="N845" s="12">
        <f t="shared" si="314"/>
        <v>1.002231906</v>
      </c>
      <c r="O845" s="12">
        <f t="shared" ca="1" si="315"/>
        <v>1.002231906</v>
      </c>
      <c r="P845" s="17">
        <f t="shared" si="316"/>
        <v>0</v>
      </c>
      <c r="Q845" s="14">
        <f t="shared" ca="1" si="317"/>
        <v>2.2319059999999999</v>
      </c>
      <c r="R845" s="20">
        <f t="shared" si="321"/>
        <v>0</v>
      </c>
      <c r="S845" s="14">
        <f t="shared" si="318"/>
        <v>0</v>
      </c>
      <c r="T845" s="4" t="str">
        <f t="shared" si="319"/>
        <v>J=</v>
      </c>
      <c r="U845" s="29">
        <f t="shared" si="320"/>
        <v>45856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24">WORKDAY($A845,1,$X$166:$X$544)</f>
        <v>45853</v>
      </c>
      <c r="B846" s="90" t="str">
        <f t="shared" ca="1" si="305"/>
        <v>n.d</v>
      </c>
      <c r="C846" s="14">
        <f t="shared" si="306"/>
        <v>1000</v>
      </c>
      <c r="D846" s="63">
        <f t="shared" si="322"/>
        <v>45848</v>
      </c>
      <c r="E846" s="61">
        <f ca="1">IF(D846&lt;$B$1,VLOOKUP(D846,[1]DI!$A$4:$B$15000,2,FALSE),0)</f>
        <v>0</v>
      </c>
      <c r="F846" s="14">
        <f t="shared" ca="1" si="307"/>
        <v>1</v>
      </c>
      <c r="G846" s="92">
        <f t="shared" ca="1" si="308"/>
        <v>1.4444963169</v>
      </c>
      <c r="H846" s="92">
        <f t="shared" ca="1" si="309"/>
        <v>1.4444963169</v>
      </c>
      <c r="I846" s="14">
        <f t="shared" ca="1" si="310"/>
        <v>1</v>
      </c>
      <c r="J846" s="13">
        <f t="shared" si="323"/>
        <v>3.3599999999999998E-2</v>
      </c>
      <c r="K846" s="29">
        <f t="shared" si="311"/>
        <v>45826</v>
      </c>
      <c r="L846" s="2">
        <f t="shared" si="312"/>
        <v>18</v>
      </c>
      <c r="M846" s="17">
        <f t="shared" si="313"/>
        <v>18</v>
      </c>
      <c r="N846" s="12">
        <f t="shared" si="314"/>
        <v>1.0023633489999999</v>
      </c>
      <c r="O846" s="12">
        <f t="shared" ca="1" si="315"/>
        <v>1.0023633489999999</v>
      </c>
      <c r="P846" s="17">
        <f t="shared" si="316"/>
        <v>0</v>
      </c>
      <c r="Q846" s="14">
        <f t="shared" ca="1" si="317"/>
        <v>2.36334899</v>
      </c>
      <c r="R846" s="20">
        <f t="shared" si="321"/>
        <v>0</v>
      </c>
      <c r="S846" s="14">
        <f t="shared" si="318"/>
        <v>0</v>
      </c>
      <c r="T846" s="4" t="str">
        <f t="shared" si="319"/>
        <v>J=</v>
      </c>
      <c r="U846" s="29">
        <f t="shared" si="320"/>
        <v>45856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24"/>
        <v>45854</v>
      </c>
      <c r="B847" s="90" t="str">
        <f t="shared" ca="1" si="305"/>
        <v>n.d</v>
      </c>
      <c r="C847" s="14">
        <f t="shared" si="306"/>
        <v>1000</v>
      </c>
      <c r="D847" s="63">
        <f t="shared" si="322"/>
        <v>45849</v>
      </c>
      <c r="E847" s="61">
        <f ca="1">IF(D847&lt;$B$1,VLOOKUP(D847,[1]DI!$A$4:$B$15000,2,FALSE),0)</f>
        <v>0</v>
      </c>
      <c r="F847" s="14">
        <f t="shared" ca="1" si="307"/>
        <v>1</v>
      </c>
      <c r="G847" s="92">
        <f t="shared" ca="1" si="308"/>
        <v>1.4444963169</v>
      </c>
      <c r="H847" s="92">
        <f t="shared" ca="1" si="309"/>
        <v>1.4444963169</v>
      </c>
      <c r="I847" s="14">
        <f t="shared" ca="1" si="310"/>
        <v>1</v>
      </c>
      <c r="J847" s="13">
        <f t="shared" si="323"/>
        <v>3.3599999999999998E-2</v>
      </c>
      <c r="K847" s="29">
        <f t="shared" si="311"/>
        <v>45826</v>
      </c>
      <c r="L847" s="2">
        <f t="shared" si="312"/>
        <v>19</v>
      </c>
      <c r="M847" s="17">
        <f t="shared" si="313"/>
        <v>19</v>
      </c>
      <c r="N847" s="12">
        <f t="shared" si="314"/>
        <v>1.00249481</v>
      </c>
      <c r="O847" s="12">
        <f t="shared" ca="1" si="315"/>
        <v>1.00249481</v>
      </c>
      <c r="P847" s="17">
        <f t="shared" si="316"/>
        <v>0</v>
      </c>
      <c r="Q847" s="14">
        <f t="shared" ca="1" si="317"/>
        <v>2.4948099899999998</v>
      </c>
      <c r="R847" s="20">
        <f t="shared" si="321"/>
        <v>0</v>
      </c>
      <c r="S847" s="14">
        <f t="shared" si="318"/>
        <v>0</v>
      </c>
      <c r="T847" s="4" t="str">
        <f t="shared" si="319"/>
        <v>J=</v>
      </c>
      <c r="U847" s="29">
        <f t="shared" si="320"/>
        <v>45856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24"/>
        <v>45855</v>
      </c>
      <c r="B848" s="90" t="str">
        <f t="shared" ca="1" si="305"/>
        <v>n.d</v>
      </c>
      <c r="C848" s="14">
        <f t="shared" si="306"/>
        <v>1000</v>
      </c>
      <c r="D848" s="63">
        <f t="shared" si="322"/>
        <v>45852</v>
      </c>
      <c r="E848" s="61">
        <f ca="1">IF(D848&lt;$B$1,VLOOKUP(D848,[1]DI!$A$4:$B$15000,2,FALSE),0)</f>
        <v>0</v>
      </c>
      <c r="F848" s="14">
        <f t="shared" ca="1" si="307"/>
        <v>1</v>
      </c>
      <c r="G848" s="92">
        <f t="shared" ca="1" si="308"/>
        <v>1.4444963169</v>
      </c>
      <c r="H848" s="92">
        <f t="shared" ca="1" si="309"/>
        <v>1.4444963169</v>
      </c>
      <c r="I848" s="14">
        <f t="shared" ca="1" si="310"/>
        <v>1</v>
      </c>
      <c r="J848" s="13">
        <f t="shared" si="323"/>
        <v>3.3599999999999998E-2</v>
      </c>
      <c r="K848" s="29">
        <f t="shared" si="311"/>
        <v>45826</v>
      </c>
      <c r="L848" s="2">
        <f t="shared" si="312"/>
        <v>20</v>
      </c>
      <c r="M848" s="17">
        <f t="shared" si="313"/>
        <v>20</v>
      </c>
      <c r="N848" s="12">
        <f t="shared" si="314"/>
        <v>1.0026262880000001</v>
      </c>
      <c r="O848" s="12">
        <f t="shared" ca="1" si="315"/>
        <v>1.0026262880000001</v>
      </c>
      <c r="P848" s="17">
        <f t="shared" si="316"/>
        <v>0</v>
      </c>
      <c r="Q848" s="14">
        <f t="shared" ca="1" si="317"/>
        <v>2.6262880000000002</v>
      </c>
      <c r="R848" s="20">
        <f t="shared" si="321"/>
        <v>0</v>
      </c>
      <c r="S848" s="14">
        <f t="shared" si="318"/>
        <v>0</v>
      </c>
      <c r="T848" s="4" t="str">
        <f t="shared" si="319"/>
        <v>J=</v>
      </c>
      <c r="U848" s="29">
        <f t="shared" si="320"/>
        <v>45856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24"/>
        <v>45856</v>
      </c>
      <c r="B849" s="90" t="str">
        <f t="shared" ca="1" si="305"/>
        <v>n.d</v>
      </c>
      <c r="C849" s="14">
        <f t="shared" si="306"/>
        <v>1000</v>
      </c>
      <c r="D849" s="63">
        <f t="shared" si="322"/>
        <v>45853</v>
      </c>
      <c r="E849" s="61">
        <f ca="1">IF(D849&lt;$B$1,VLOOKUP(D849,[1]DI!$A$4:$B$15000,2,FALSE),0)</f>
        <v>0</v>
      </c>
      <c r="F849" s="14">
        <f t="shared" ca="1" si="307"/>
        <v>1</v>
      </c>
      <c r="G849" s="92">
        <f t="shared" ca="1" si="308"/>
        <v>1.4444963169</v>
      </c>
      <c r="H849" s="92">
        <f t="shared" ca="1" si="309"/>
        <v>1.4444963169</v>
      </c>
      <c r="I849" s="14">
        <f t="shared" ca="1" si="310"/>
        <v>1</v>
      </c>
      <c r="J849" s="13">
        <f t="shared" si="323"/>
        <v>3.3599999999999998E-2</v>
      </c>
      <c r="K849" s="29">
        <f t="shared" si="311"/>
        <v>45826</v>
      </c>
      <c r="L849" s="2">
        <f t="shared" si="312"/>
        <v>21</v>
      </c>
      <c r="M849" s="17">
        <f t="shared" si="313"/>
        <v>21</v>
      </c>
      <c r="N849" s="12">
        <f t="shared" si="314"/>
        <v>1.0027577839999999</v>
      </c>
      <c r="O849" s="12">
        <f t="shared" ca="1" si="315"/>
        <v>1.0027577839999999</v>
      </c>
      <c r="P849" s="17">
        <f t="shared" si="316"/>
        <v>40</v>
      </c>
      <c r="Q849" s="14">
        <f t="shared" ca="1" si="317"/>
        <v>2.7577839900000001</v>
      </c>
      <c r="R849" s="20">
        <f t="shared" si="321"/>
        <v>0</v>
      </c>
      <c r="S849" s="14">
        <f t="shared" si="318"/>
        <v>0</v>
      </c>
      <c r="T849" s="4" t="str">
        <f t="shared" si="319"/>
        <v>J=</v>
      </c>
      <c r="U849" s="29">
        <f t="shared" si="320"/>
        <v>45856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24"/>
        <v>45859</v>
      </c>
      <c r="B850" s="90" t="str">
        <f t="shared" ca="1" si="305"/>
        <v>n.d</v>
      </c>
      <c r="C850" s="14">
        <f t="shared" si="306"/>
        <v>1000</v>
      </c>
      <c r="D850" s="63">
        <f t="shared" si="322"/>
        <v>45854</v>
      </c>
      <c r="E850" s="61">
        <f ca="1">IF(D850&lt;$B$1,VLOOKUP(D850,[1]DI!$A$4:$B$15000,2,FALSE),0)</f>
        <v>0</v>
      </c>
      <c r="F850" s="14">
        <f t="shared" ca="1" si="307"/>
        <v>1</v>
      </c>
      <c r="G850" s="92">
        <f t="shared" ca="1" si="308"/>
        <v>1.4444963169</v>
      </c>
      <c r="H850" s="92">
        <f t="shared" ca="1" si="309"/>
        <v>1.4444963169</v>
      </c>
      <c r="I850" s="14">
        <f t="shared" ca="1" si="310"/>
        <v>1</v>
      </c>
      <c r="J850" s="13">
        <f t="shared" si="323"/>
        <v>3.3599999999999998E-2</v>
      </c>
      <c r="K850" s="29">
        <f t="shared" si="311"/>
        <v>45856</v>
      </c>
      <c r="L850" s="2">
        <f t="shared" si="312"/>
        <v>1</v>
      </c>
      <c r="M850" s="17">
        <f t="shared" si="313"/>
        <v>1</v>
      </c>
      <c r="N850" s="12">
        <f t="shared" si="314"/>
        <v>1.0001311509999999</v>
      </c>
      <c r="O850" s="12">
        <f t="shared" ca="1" si="315"/>
        <v>1.0001311509999999</v>
      </c>
      <c r="P850" s="17">
        <f t="shared" si="316"/>
        <v>0</v>
      </c>
      <c r="Q850" s="14">
        <f t="shared" ca="1" si="317"/>
        <v>0.13115099</v>
      </c>
      <c r="R850" s="20">
        <f t="shared" si="321"/>
        <v>0</v>
      </c>
      <c r="S850" s="14">
        <f t="shared" si="318"/>
        <v>0</v>
      </c>
      <c r="T850" s="4" t="str">
        <f t="shared" si="319"/>
        <v>J=</v>
      </c>
      <c r="U850" s="29">
        <f t="shared" si="320"/>
        <v>45887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24"/>
        <v>45860</v>
      </c>
      <c r="B851" s="90" t="str">
        <f t="shared" ca="1" si="305"/>
        <v>n.d</v>
      </c>
      <c r="C851" s="14">
        <f t="shared" si="306"/>
        <v>1000</v>
      </c>
      <c r="D851" s="63">
        <f t="shared" si="322"/>
        <v>45855</v>
      </c>
      <c r="E851" s="61">
        <f ca="1">IF(D851&lt;$B$1,VLOOKUP(D851,[1]DI!$A$4:$B$15000,2,FALSE),0)</f>
        <v>0</v>
      </c>
      <c r="F851" s="14">
        <f t="shared" ca="1" si="307"/>
        <v>1</v>
      </c>
      <c r="G851" s="92">
        <f t="shared" ca="1" si="308"/>
        <v>1.4444963169</v>
      </c>
      <c r="H851" s="92">
        <f t="shared" ca="1" si="309"/>
        <v>1.4444963169</v>
      </c>
      <c r="I851" s="14">
        <f t="shared" ca="1" si="310"/>
        <v>1</v>
      </c>
      <c r="J851" s="13">
        <f t="shared" si="323"/>
        <v>3.3599999999999998E-2</v>
      </c>
      <c r="K851" s="29">
        <f t="shared" si="311"/>
        <v>45856</v>
      </c>
      <c r="L851" s="2">
        <f t="shared" si="312"/>
        <v>2</v>
      </c>
      <c r="M851" s="17">
        <f t="shared" si="313"/>
        <v>2</v>
      </c>
      <c r="N851" s="12">
        <f t="shared" si="314"/>
        <v>1.000262319</v>
      </c>
      <c r="O851" s="12">
        <f t="shared" ca="1" si="315"/>
        <v>1.000262319</v>
      </c>
      <c r="P851" s="17">
        <f t="shared" si="316"/>
        <v>0</v>
      </c>
      <c r="Q851" s="14">
        <f t="shared" ca="1" si="317"/>
        <v>0.26231898999999997</v>
      </c>
      <c r="R851" s="20">
        <f t="shared" si="321"/>
        <v>0</v>
      </c>
      <c r="S851" s="14">
        <f t="shared" si="318"/>
        <v>0</v>
      </c>
      <c r="T851" s="4" t="str">
        <f t="shared" si="319"/>
        <v>J=</v>
      </c>
      <c r="U851" s="29">
        <f t="shared" si="320"/>
        <v>45887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24"/>
        <v>45861</v>
      </c>
      <c r="B852" s="90" t="str">
        <f t="shared" ca="1" si="305"/>
        <v>n.d</v>
      </c>
      <c r="C852" s="14">
        <f t="shared" si="306"/>
        <v>1000</v>
      </c>
      <c r="D852" s="63">
        <f t="shared" si="322"/>
        <v>45856</v>
      </c>
      <c r="E852" s="61">
        <f ca="1">IF(D852&lt;$B$1,VLOOKUP(D852,[1]DI!$A$4:$B$15000,2,FALSE),0)</f>
        <v>0</v>
      </c>
      <c r="F852" s="14">
        <f t="shared" ca="1" si="307"/>
        <v>1</v>
      </c>
      <c r="G852" s="92">
        <f t="shared" ca="1" si="308"/>
        <v>1.4444963169</v>
      </c>
      <c r="H852" s="92">
        <f t="shared" ca="1" si="309"/>
        <v>1.4444963169</v>
      </c>
      <c r="I852" s="14">
        <f t="shared" ca="1" si="310"/>
        <v>1</v>
      </c>
      <c r="J852" s="13">
        <f t="shared" si="323"/>
        <v>3.3599999999999998E-2</v>
      </c>
      <c r="K852" s="29">
        <f t="shared" si="311"/>
        <v>45856</v>
      </c>
      <c r="L852" s="2">
        <f t="shared" si="312"/>
        <v>3</v>
      </c>
      <c r="M852" s="17">
        <f t="shared" si="313"/>
        <v>3</v>
      </c>
      <c r="N852" s="12">
        <f t="shared" si="314"/>
        <v>1.000393504</v>
      </c>
      <c r="O852" s="12">
        <f t="shared" ca="1" si="315"/>
        <v>1.000393504</v>
      </c>
      <c r="P852" s="17">
        <f t="shared" si="316"/>
        <v>0</v>
      </c>
      <c r="Q852" s="14">
        <f t="shared" ca="1" si="317"/>
        <v>0.39350400000000002</v>
      </c>
      <c r="R852" s="20">
        <f t="shared" si="321"/>
        <v>0</v>
      </c>
      <c r="S852" s="14">
        <f t="shared" si="318"/>
        <v>0</v>
      </c>
      <c r="T852" s="4" t="str">
        <f t="shared" si="319"/>
        <v>J=</v>
      </c>
      <c r="U852" s="29">
        <f t="shared" si="320"/>
        <v>45887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24"/>
        <v>45862</v>
      </c>
      <c r="B853" s="90" t="str">
        <f t="shared" ca="1" si="305"/>
        <v>n.d</v>
      </c>
      <c r="C853" s="14">
        <f t="shared" si="306"/>
        <v>1000</v>
      </c>
      <c r="D853" s="63">
        <f t="shared" si="322"/>
        <v>45859</v>
      </c>
      <c r="E853" s="61">
        <f ca="1">IF(D853&lt;$B$1,VLOOKUP(D853,[1]DI!$A$4:$B$15000,2,FALSE),0)</f>
        <v>0</v>
      </c>
      <c r="F853" s="14">
        <f t="shared" ca="1" si="307"/>
        <v>1</v>
      </c>
      <c r="G853" s="92">
        <f t="shared" ca="1" si="308"/>
        <v>1.4444963169</v>
      </c>
      <c r="H853" s="92">
        <f t="shared" ca="1" si="309"/>
        <v>1.4444963169</v>
      </c>
      <c r="I853" s="14">
        <f t="shared" ca="1" si="310"/>
        <v>1</v>
      </c>
      <c r="J853" s="13">
        <f t="shared" si="323"/>
        <v>3.3599999999999998E-2</v>
      </c>
      <c r="K853" s="29">
        <f t="shared" si="311"/>
        <v>45856</v>
      </c>
      <c r="L853" s="2">
        <f t="shared" si="312"/>
        <v>4</v>
      </c>
      <c r="M853" s="17">
        <f t="shared" si="313"/>
        <v>4</v>
      </c>
      <c r="N853" s="12">
        <f t="shared" si="314"/>
        <v>1.0005247070000001</v>
      </c>
      <c r="O853" s="12">
        <f t="shared" ca="1" si="315"/>
        <v>1.0005247070000001</v>
      </c>
      <c r="P853" s="17">
        <f t="shared" si="316"/>
        <v>0</v>
      </c>
      <c r="Q853" s="14">
        <f t="shared" ca="1" si="317"/>
        <v>0.52470700000000003</v>
      </c>
      <c r="R853" s="20">
        <f t="shared" si="321"/>
        <v>0</v>
      </c>
      <c r="S853" s="14">
        <f t="shared" si="318"/>
        <v>0</v>
      </c>
      <c r="T853" s="4" t="str">
        <f t="shared" si="319"/>
        <v>J=</v>
      </c>
      <c r="U853" s="29">
        <f t="shared" si="320"/>
        <v>45887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24"/>
        <v>45863</v>
      </c>
      <c r="B854" s="90" t="str">
        <f t="shared" ca="1" si="305"/>
        <v>n.d</v>
      </c>
      <c r="C854" s="14">
        <f t="shared" si="306"/>
        <v>1000</v>
      </c>
      <c r="D854" s="63">
        <f t="shared" si="322"/>
        <v>45860</v>
      </c>
      <c r="E854" s="61">
        <f ca="1">IF(D854&lt;$B$1,VLOOKUP(D854,[1]DI!$A$4:$B$15000,2,FALSE),0)</f>
        <v>0</v>
      </c>
      <c r="F854" s="14">
        <f t="shared" ca="1" si="307"/>
        <v>1</v>
      </c>
      <c r="G854" s="92">
        <f t="shared" ca="1" si="308"/>
        <v>1.4444963169</v>
      </c>
      <c r="H854" s="92">
        <f t="shared" ca="1" si="309"/>
        <v>1.4444963169</v>
      </c>
      <c r="I854" s="14">
        <f t="shared" ca="1" si="310"/>
        <v>1</v>
      </c>
      <c r="J854" s="13">
        <f t="shared" si="323"/>
        <v>3.3599999999999998E-2</v>
      </c>
      <c r="K854" s="29">
        <f t="shared" si="311"/>
        <v>45856</v>
      </c>
      <c r="L854" s="2">
        <f t="shared" si="312"/>
        <v>5</v>
      </c>
      <c r="M854" s="17">
        <f t="shared" si="313"/>
        <v>5</v>
      </c>
      <c r="N854" s="12">
        <f t="shared" si="314"/>
        <v>1.0006559260000001</v>
      </c>
      <c r="O854" s="12">
        <f t="shared" ca="1" si="315"/>
        <v>1.0006559260000001</v>
      </c>
      <c r="P854" s="17">
        <f t="shared" si="316"/>
        <v>0</v>
      </c>
      <c r="Q854" s="14">
        <f t="shared" ca="1" si="317"/>
        <v>0.65592600000000001</v>
      </c>
      <c r="R854" s="20">
        <f t="shared" si="321"/>
        <v>0</v>
      </c>
      <c r="S854" s="14">
        <f t="shared" si="318"/>
        <v>0</v>
      </c>
      <c r="T854" s="4" t="str">
        <f t="shared" si="319"/>
        <v>J=</v>
      </c>
      <c r="U854" s="29">
        <f t="shared" si="320"/>
        <v>45887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24"/>
        <v>45866</v>
      </c>
      <c r="B855" s="90" t="str">
        <f t="shared" ca="1" si="305"/>
        <v>n.d</v>
      </c>
      <c r="C855" s="14">
        <f t="shared" si="306"/>
        <v>1000</v>
      </c>
      <c r="D855" s="63">
        <f t="shared" si="322"/>
        <v>45861</v>
      </c>
      <c r="E855" s="61">
        <f ca="1">IF(D855&lt;$B$1,VLOOKUP(D855,[1]DI!$A$4:$B$15000,2,FALSE),0)</f>
        <v>0</v>
      </c>
      <c r="F855" s="14">
        <f t="shared" ca="1" si="307"/>
        <v>1</v>
      </c>
      <c r="G855" s="92">
        <f t="shared" ca="1" si="308"/>
        <v>1.4444963169</v>
      </c>
      <c r="H855" s="92">
        <f t="shared" ca="1" si="309"/>
        <v>1.4444963169</v>
      </c>
      <c r="I855" s="14">
        <f t="shared" ca="1" si="310"/>
        <v>1</v>
      </c>
      <c r="J855" s="13">
        <f t="shared" si="323"/>
        <v>3.3599999999999998E-2</v>
      </c>
      <c r="K855" s="29">
        <f t="shared" si="311"/>
        <v>45856</v>
      </c>
      <c r="L855" s="2">
        <f t="shared" si="312"/>
        <v>6</v>
      </c>
      <c r="M855" s="17">
        <f t="shared" si="313"/>
        <v>6</v>
      </c>
      <c r="N855" s="12">
        <f t="shared" si="314"/>
        <v>1.000787163</v>
      </c>
      <c r="O855" s="12">
        <f t="shared" ca="1" si="315"/>
        <v>1.000787163</v>
      </c>
      <c r="P855" s="17">
        <f t="shared" si="316"/>
        <v>0</v>
      </c>
      <c r="Q855" s="14">
        <f t="shared" ca="1" si="317"/>
        <v>0.78716299999999995</v>
      </c>
      <c r="R855" s="20">
        <f t="shared" si="321"/>
        <v>0</v>
      </c>
      <c r="S855" s="14">
        <f t="shared" si="318"/>
        <v>0</v>
      </c>
      <c r="T855" s="4" t="str">
        <f t="shared" si="319"/>
        <v>J=</v>
      </c>
      <c r="U855" s="29">
        <f t="shared" si="320"/>
        <v>45887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24"/>
        <v>45867</v>
      </c>
      <c r="B856" s="90" t="str">
        <f t="shared" ca="1" si="305"/>
        <v>n.d</v>
      </c>
      <c r="C856" s="14">
        <f t="shared" si="306"/>
        <v>1000</v>
      </c>
      <c r="D856" s="63">
        <f t="shared" si="322"/>
        <v>45862</v>
      </c>
      <c r="E856" s="61">
        <f ca="1">IF(D856&lt;$B$1,VLOOKUP(D856,[1]DI!$A$4:$B$15000,2,FALSE),0)</f>
        <v>0</v>
      </c>
      <c r="F856" s="14">
        <f t="shared" ca="1" si="307"/>
        <v>1</v>
      </c>
      <c r="G856" s="92">
        <f t="shared" ca="1" si="308"/>
        <v>1.4444963169</v>
      </c>
      <c r="H856" s="92">
        <f t="shared" ca="1" si="309"/>
        <v>1.4444963169</v>
      </c>
      <c r="I856" s="14">
        <f t="shared" ca="1" si="310"/>
        <v>1</v>
      </c>
      <c r="J856" s="13">
        <f t="shared" si="323"/>
        <v>3.3599999999999998E-2</v>
      </c>
      <c r="K856" s="29">
        <f t="shared" si="311"/>
        <v>45856</v>
      </c>
      <c r="L856" s="2">
        <f t="shared" si="312"/>
        <v>7</v>
      </c>
      <c r="M856" s="17">
        <f t="shared" si="313"/>
        <v>7</v>
      </c>
      <c r="N856" s="12">
        <f t="shared" si="314"/>
        <v>1.0009184170000001</v>
      </c>
      <c r="O856" s="12">
        <f t="shared" ca="1" si="315"/>
        <v>1.0009184170000001</v>
      </c>
      <c r="P856" s="17">
        <f t="shared" si="316"/>
        <v>0</v>
      </c>
      <c r="Q856" s="14">
        <f t="shared" ca="1" si="317"/>
        <v>0.91841700000000004</v>
      </c>
      <c r="R856" s="20">
        <f t="shared" si="321"/>
        <v>0</v>
      </c>
      <c r="S856" s="14">
        <f t="shared" si="318"/>
        <v>0</v>
      </c>
      <c r="T856" s="4" t="str">
        <f t="shared" si="319"/>
        <v>J=</v>
      </c>
      <c r="U856" s="29">
        <f t="shared" si="320"/>
        <v>45887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24"/>
        <v>45868</v>
      </c>
      <c r="B857" s="90" t="str">
        <f t="shared" ca="1" si="305"/>
        <v>n.d</v>
      </c>
      <c r="C857" s="14">
        <f t="shared" si="306"/>
        <v>1000</v>
      </c>
      <c r="D857" s="63">
        <f t="shared" si="322"/>
        <v>45863</v>
      </c>
      <c r="E857" s="61">
        <f ca="1">IF(D857&lt;$B$1,VLOOKUP(D857,[1]DI!$A$4:$B$15000,2,FALSE),0)</f>
        <v>0</v>
      </c>
      <c r="F857" s="14">
        <f t="shared" ca="1" si="307"/>
        <v>1</v>
      </c>
      <c r="G857" s="92">
        <f t="shared" ca="1" si="308"/>
        <v>1.4444963169</v>
      </c>
      <c r="H857" s="92">
        <f t="shared" ca="1" si="309"/>
        <v>1.4444963169</v>
      </c>
      <c r="I857" s="14">
        <f t="shared" ca="1" si="310"/>
        <v>1</v>
      </c>
      <c r="J857" s="13">
        <f t="shared" si="323"/>
        <v>3.3599999999999998E-2</v>
      </c>
      <c r="K857" s="29">
        <f t="shared" si="311"/>
        <v>45856</v>
      </c>
      <c r="L857" s="2">
        <f t="shared" si="312"/>
        <v>8</v>
      </c>
      <c r="M857" s="17">
        <f t="shared" si="313"/>
        <v>8</v>
      </c>
      <c r="N857" s="12">
        <f t="shared" si="314"/>
        <v>1.001049689</v>
      </c>
      <c r="O857" s="12">
        <f t="shared" ca="1" si="315"/>
        <v>1.001049689</v>
      </c>
      <c r="P857" s="17">
        <f t="shared" si="316"/>
        <v>0</v>
      </c>
      <c r="Q857" s="14">
        <f t="shared" ca="1" si="317"/>
        <v>1.0496890000000001</v>
      </c>
      <c r="R857" s="20">
        <f t="shared" si="321"/>
        <v>0</v>
      </c>
      <c r="S857" s="14">
        <f t="shared" si="318"/>
        <v>0</v>
      </c>
      <c r="T857" s="4" t="str">
        <f t="shared" si="319"/>
        <v>J=</v>
      </c>
      <c r="U857" s="29">
        <f t="shared" si="320"/>
        <v>45887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24"/>
        <v>45869</v>
      </c>
      <c r="B858" s="90" t="str">
        <f t="shared" ca="1" si="305"/>
        <v>n.d</v>
      </c>
      <c r="C858" s="14">
        <f t="shared" si="306"/>
        <v>1000</v>
      </c>
      <c r="D858" s="63">
        <f t="shared" si="322"/>
        <v>45866</v>
      </c>
      <c r="E858" s="61">
        <f ca="1">IF(D858&lt;$B$1,VLOOKUP(D858,[1]DI!$A$4:$B$15000,2,FALSE),0)</f>
        <v>0</v>
      </c>
      <c r="F858" s="14">
        <f t="shared" ca="1" si="307"/>
        <v>1</v>
      </c>
      <c r="G858" s="92">
        <f t="shared" ca="1" si="308"/>
        <v>1.4444963169</v>
      </c>
      <c r="H858" s="92">
        <f t="shared" ca="1" si="309"/>
        <v>1.4444963169</v>
      </c>
      <c r="I858" s="14">
        <f t="shared" ca="1" si="310"/>
        <v>1</v>
      </c>
      <c r="J858" s="13">
        <f t="shared" si="323"/>
        <v>3.3599999999999998E-2</v>
      </c>
      <c r="K858" s="29">
        <f t="shared" si="311"/>
        <v>45856</v>
      </c>
      <c r="L858" s="2">
        <f t="shared" si="312"/>
        <v>9</v>
      </c>
      <c r="M858" s="17">
        <f t="shared" si="313"/>
        <v>9</v>
      </c>
      <c r="N858" s="12">
        <f t="shared" si="314"/>
        <v>1.001180977</v>
      </c>
      <c r="O858" s="12">
        <f t="shared" ca="1" si="315"/>
        <v>1.001180977</v>
      </c>
      <c r="P858" s="17">
        <f t="shared" si="316"/>
        <v>0</v>
      </c>
      <c r="Q858" s="14">
        <f t="shared" ca="1" si="317"/>
        <v>1.18097699</v>
      </c>
      <c r="R858" s="20">
        <f t="shared" si="321"/>
        <v>0</v>
      </c>
      <c r="S858" s="14">
        <f t="shared" si="318"/>
        <v>0</v>
      </c>
      <c r="T858" s="4" t="str">
        <f t="shared" si="319"/>
        <v>J=</v>
      </c>
      <c r="U858" s="29">
        <f t="shared" si="320"/>
        <v>45887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24"/>
        <v>45870</v>
      </c>
      <c r="B859" s="90" t="str">
        <f t="shared" ca="1" si="305"/>
        <v>n.d</v>
      </c>
      <c r="C859" s="14">
        <f t="shared" si="306"/>
        <v>1000</v>
      </c>
      <c r="D859" s="63">
        <f t="shared" si="322"/>
        <v>45867</v>
      </c>
      <c r="E859" s="61">
        <f ca="1">IF(D859&lt;$B$1,VLOOKUP(D859,[1]DI!$A$4:$B$15000,2,FALSE),0)</f>
        <v>0</v>
      </c>
      <c r="F859" s="14">
        <f t="shared" ca="1" si="307"/>
        <v>1</v>
      </c>
      <c r="G859" s="92">
        <f t="shared" ca="1" si="308"/>
        <v>1.4444963169</v>
      </c>
      <c r="H859" s="92">
        <f t="shared" ca="1" si="309"/>
        <v>1.4444963169</v>
      </c>
      <c r="I859" s="14">
        <f t="shared" ca="1" si="310"/>
        <v>1</v>
      </c>
      <c r="J859" s="13">
        <f t="shared" si="323"/>
        <v>3.3599999999999998E-2</v>
      </c>
      <c r="K859" s="29">
        <f t="shared" si="311"/>
        <v>45856</v>
      </c>
      <c r="L859" s="2">
        <f t="shared" si="312"/>
        <v>10</v>
      </c>
      <c r="M859" s="17">
        <f t="shared" si="313"/>
        <v>10</v>
      </c>
      <c r="N859" s="12">
        <f t="shared" si="314"/>
        <v>1.0013122830000001</v>
      </c>
      <c r="O859" s="12">
        <f t="shared" ca="1" si="315"/>
        <v>1.0013122830000001</v>
      </c>
      <c r="P859" s="17">
        <f t="shared" si="316"/>
        <v>0</v>
      </c>
      <c r="Q859" s="14">
        <f t="shared" ca="1" si="317"/>
        <v>1.3122830000000001</v>
      </c>
      <c r="R859" s="20">
        <f t="shared" si="321"/>
        <v>0</v>
      </c>
      <c r="S859" s="14">
        <f t="shared" si="318"/>
        <v>0</v>
      </c>
      <c r="T859" s="4" t="str">
        <f t="shared" si="319"/>
        <v>J=</v>
      </c>
      <c r="U859" s="29">
        <f t="shared" si="320"/>
        <v>45887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24"/>
        <v>45873</v>
      </c>
      <c r="B860" s="90" t="str">
        <f t="shared" ca="1" si="305"/>
        <v>n.d</v>
      </c>
      <c r="C860" s="14">
        <f t="shared" si="306"/>
        <v>1000</v>
      </c>
      <c r="D860" s="63">
        <f t="shared" si="322"/>
        <v>45868</v>
      </c>
      <c r="E860" s="61">
        <f ca="1">IF(D860&lt;$B$1,VLOOKUP(D860,[1]DI!$A$4:$B$15000,2,FALSE),0)</f>
        <v>0</v>
      </c>
      <c r="F860" s="14">
        <f t="shared" ca="1" si="307"/>
        <v>1</v>
      </c>
      <c r="G860" s="92">
        <f t="shared" ca="1" si="308"/>
        <v>1.4444963169</v>
      </c>
      <c r="H860" s="92">
        <f t="shared" ca="1" si="309"/>
        <v>1.4444963169</v>
      </c>
      <c r="I860" s="14">
        <f t="shared" ca="1" si="310"/>
        <v>1</v>
      </c>
      <c r="J860" s="13">
        <f t="shared" si="323"/>
        <v>3.3599999999999998E-2</v>
      </c>
      <c r="K860" s="29">
        <f t="shared" si="311"/>
        <v>45856</v>
      </c>
      <c r="L860" s="2">
        <f t="shared" si="312"/>
        <v>11</v>
      </c>
      <c r="M860" s="17">
        <f t="shared" si="313"/>
        <v>11</v>
      </c>
      <c r="N860" s="12">
        <f t="shared" si="314"/>
        <v>1.001443606</v>
      </c>
      <c r="O860" s="12">
        <f t="shared" ca="1" si="315"/>
        <v>1.001443606</v>
      </c>
      <c r="P860" s="17">
        <f t="shared" si="316"/>
        <v>0</v>
      </c>
      <c r="Q860" s="14">
        <f t="shared" ca="1" si="317"/>
        <v>1.4436059999999999</v>
      </c>
      <c r="R860" s="20">
        <f t="shared" si="321"/>
        <v>0</v>
      </c>
      <c r="S860" s="14">
        <f t="shared" si="318"/>
        <v>0</v>
      </c>
      <c r="T860" s="4" t="str">
        <f t="shared" si="319"/>
        <v>J=</v>
      </c>
      <c r="U860" s="29">
        <f t="shared" si="320"/>
        <v>45887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24"/>
        <v>45874</v>
      </c>
      <c r="B861" s="90" t="str">
        <f t="shared" ca="1" si="305"/>
        <v>n.d</v>
      </c>
      <c r="C861" s="14">
        <f t="shared" si="306"/>
        <v>1000</v>
      </c>
      <c r="D861" s="63">
        <f t="shared" si="322"/>
        <v>45869</v>
      </c>
      <c r="E861" s="61">
        <f ca="1">IF(D861&lt;$B$1,VLOOKUP(D861,[1]DI!$A$4:$B$15000,2,FALSE),0)</f>
        <v>0</v>
      </c>
      <c r="F861" s="14">
        <f t="shared" ca="1" si="307"/>
        <v>1</v>
      </c>
      <c r="G861" s="92">
        <f t="shared" ca="1" si="308"/>
        <v>1.4444963169</v>
      </c>
      <c r="H861" s="92">
        <f t="shared" ca="1" si="309"/>
        <v>1.4444963169</v>
      </c>
      <c r="I861" s="14">
        <f t="shared" ca="1" si="310"/>
        <v>1</v>
      </c>
      <c r="J861" s="13">
        <f t="shared" si="323"/>
        <v>3.3599999999999998E-2</v>
      </c>
      <c r="K861" s="29">
        <f t="shared" si="311"/>
        <v>45856</v>
      </c>
      <c r="L861" s="2">
        <f t="shared" si="312"/>
        <v>12</v>
      </c>
      <c r="M861" s="17">
        <f t="shared" si="313"/>
        <v>12</v>
      </c>
      <c r="N861" s="12">
        <f t="shared" si="314"/>
        <v>1.0015749460000001</v>
      </c>
      <c r="O861" s="12">
        <f t="shared" ca="1" si="315"/>
        <v>1.0015749460000001</v>
      </c>
      <c r="P861" s="17">
        <f t="shared" si="316"/>
        <v>0</v>
      </c>
      <c r="Q861" s="14">
        <f t="shared" ca="1" si="317"/>
        <v>1.574946</v>
      </c>
      <c r="R861" s="20">
        <f t="shared" si="321"/>
        <v>0</v>
      </c>
      <c r="S861" s="14">
        <f t="shared" si="318"/>
        <v>0</v>
      </c>
      <c r="T861" s="4" t="str">
        <f t="shared" si="319"/>
        <v>J=</v>
      </c>
      <c r="U861" s="29">
        <f t="shared" si="320"/>
        <v>45887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24"/>
        <v>45875</v>
      </c>
      <c r="B862" s="90" t="str">
        <f t="shared" ca="1" si="305"/>
        <v>n.d</v>
      </c>
      <c r="C862" s="14">
        <f t="shared" si="306"/>
        <v>1000</v>
      </c>
      <c r="D862" s="63">
        <f t="shared" si="322"/>
        <v>45870</v>
      </c>
      <c r="E862" s="61">
        <f ca="1">IF(D862&lt;$B$1,VLOOKUP(D862,[1]DI!$A$4:$B$15000,2,FALSE),0)</f>
        <v>0</v>
      </c>
      <c r="F862" s="14">
        <f t="shared" ca="1" si="307"/>
        <v>1</v>
      </c>
      <c r="G862" s="92">
        <f t="shared" ca="1" si="308"/>
        <v>1.4444963169</v>
      </c>
      <c r="H862" s="92">
        <f t="shared" ca="1" si="309"/>
        <v>1.4444963169</v>
      </c>
      <c r="I862" s="14">
        <f t="shared" ca="1" si="310"/>
        <v>1</v>
      </c>
      <c r="J862" s="13">
        <f t="shared" si="323"/>
        <v>3.3599999999999998E-2</v>
      </c>
      <c r="K862" s="29">
        <f t="shared" si="311"/>
        <v>45856</v>
      </c>
      <c r="L862" s="2">
        <f t="shared" si="312"/>
        <v>13</v>
      </c>
      <c r="M862" s="17">
        <f t="shared" si="313"/>
        <v>13</v>
      </c>
      <c r="N862" s="12">
        <f t="shared" si="314"/>
        <v>1.001706304</v>
      </c>
      <c r="O862" s="12">
        <f t="shared" ca="1" si="315"/>
        <v>1.001706304</v>
      </c>
      <c r="P862" s="17">
        <f t="shared" si="316"/>
        <v>0</v>
      </c>
      <c r="Q862" s="14">
        <f t="shared" ca="1" si="317"/>
        <v>1.706304</v>
      </c>
      <c r="R862" s="20">
        <f t="shared" si="321"/>
        <v>0</v>
      </c>
      <c r="S862" s="14">
        <f t="shared" si="318"/>
        <v>0</v>
      </c>
      <c r="T862" s="4" t="str">
        <f t="shared" si="319"/>
        <v>J=</v>
      </c>
      <c r="U862" s="29">
        <f t="shared" si="320"/>
        <v>45887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24"/>
        <v>45876</v>
      </c>
      <c r="B863" s="90" t="str">
        <f t="shared" ca="1" si="305"/>
        <v>n.d</v>
      </c>
      <c r="C863" s="14">
        <f t="shared" si="306"/>
        <v>1000</v>
      </c>
      <c r="D863" s="63">
        <f t="shared" si="322"/>
        <v>45873</v>
      </c>
      <c r="E863" s="61">
        <f ca="1">IF(D863&lt;$B$1,VLOOKUP(D863,[1]DI!$A$4:$B$15000,2,FALSE),0)</f>
        <v>0</v>
      </c>
      <c r="F863" s="14">
        <f t="shared" ca="1" si="307"/>
        <v>1</v>
      </c>
      <c r="G863" s="92">
        <f t="shared" ca="1" si="308"/>
        <v>1.4444963169</v>
      </c>
      <c r="H863" s="92">
        <f t="shared" ca="1" si="309"/>
        <v>1.4444963169</v>
      </c>
      <c r="I863" s="14">
        <f t="shared" ca="1" si="310"/>
        <v>1</v>
      </c>
      <c r="J863" s="13">
        <f t="shared" si="323"/>
        <v>3.3599999999999998E-2</v>
      </c>
      <c r="K863" s="29">
        <f t="shared" si="311"/>
        <v>45856</v>
      </c>
      <c r="L863" s="2">
        <f t="shared" si="312"/>
        <v>14</v>
      </c>
      <c r="M863" s="17">
        <f t="shared" si="313"/>
        <v>14</v>
      </c>
      <c r="N863" s="12">
        <f t="shared" si="314"/>
        <v>1.001837678</v>
      </c>
      <c r="O863" s="12">
        <f t="shared" ca="1" si="315"/>
        <v>1.001837678</v>
      </c>
      <c r="P863" s="17">
        <f t="shared" si="316"/>
        <v>0</v>
      </c>
      <c r="Q863" s="14">
        <f t="shared" ca="1" si="317"/>
        <v>1.8376779999999999</v>
      </c>
      <c r="R863" s="20">
        <f t="shared" si="321"/>
        <v>0</v>
      </c>
      <c r="S863" s="14">
        <f t="shared" si="318"/>
        <v>0</v>
      </c>
      <c r="T863" s="4" t="str">
        <f t="shared" si="319"/>
        <v>J=</v>
      </c>
      <c r="U863" s="29">
        <f t="shared" si="320"/>
        <v>45887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24"/>
        <v>45877</v>
      </c>
      <c r="B864" s="90" t="str">
        <f t="shared" ca="1" si="305"/>
        <v>n.d</v>
      </c>
      <c r="C864" s="14">
        <f t="shared" si="306"/>
        <v>1000</v>
      </c>
      <c r="D864" s="63">
        <f t="shared" si="322"/>
        <v>45874</v>
      </c>
      <c r="E864" s="61">
        <f ca="1">IF(D864&lt;$B$1,VLOOKUP(D864,[1]DI!$A$4:$B$15000,2,FALSE),0)</f>
        <v>0</v>
      </c>
      <c r="F864" s="14">
        <f t="shared" ca="1" si="307"/>
        <v>1</v>
      </c>
      <c r="G864" s="92">
        <f t="shared" ca="1" si="308"/>
        <v>1.4444963169</v>
      </c>
      <c r="H864" s="92">
        <f t="shared" ca="1" si="309"/>
        <v>1.4444963169</v>
      </c>
      <c r="I864" s="14">
        <f t="shared" ca="1" si="310"/>
        <v>1</v>
      </c>
      <c r="J864" s="13">
        <f t="shared" si="323"/>
        <v>3.3599999999999998E-2</v>
      </c>
      <c r="K864" s="29">
        <f t="shared" si="311"/>
        <v>45856</v>
      </c>
      <c r="L864" s="2">
        <f t="shared" si="312"/>
        <v>15</v>
      </c>
      <c r="M864" s="17">
        <f t="shared" si="313"/>
        <v>15</v>
      </c>
      <c r="N864" s="12">
        <f t="shared" si="314"/>
        <v>1.0019690699999999</v>
      </c>
      <c r="O864" s="12">
        <f t="shared" ca="1" si="315"/>
        <v>1.0019690699999999</v>
      </c>
      <c r="P864" s="17">
        <f t="shared" si="316"/>
        <v>0</v>
      </c>
      <c r="Q864" s="14">
        <f t="shared" ca="1" si="317"/>
        <v>1.9690699899999999</v>
      </c>
      <c r="R864" s="20">
        <f t="shared" si="321"/>
        <v>0</v>
      </c>
      <c r="S864" s="14">
        <f t="shared" si="318"/>
        <v>0</v>
      </c>
      <c r="T864" s="4" t="str">
        <f t="shared" si="319"/>
        <v>J=</v>
      </c>
      <c r="U864" s="29">
        <f t="shared" si="320"/>
        <v>45887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24"/>
        <v>45880</v>
      </c>
      <c r="B865" s="90" t="str">
        <f t="shared" ca="1" si="305"/>
        <v>n.d</v>
      </c>
      <c r="C865" s="14">
        <f t="shared" si="306"/>
        <v>1000</v>
      </c>
      <c r="D865" s="63">
        <f t="shared" si="322"/>
        <v>45875</v>
      </c>
      <c r="E865" s="61">
        <f ca="1">IF(D865&lt;$B$1,VLOOKUP(D865,[1]DI!$A$4:$B$15000,2,FALSE),0)</f>
        <v>0</v>
      </c>
      <c r="F865" s="14">
        <f t="shared" ca="1" si="307"/>
        <v>1</v>
      </c>
      <c r="G865" s="92">
        <f t="shared" ca="1" si="308"/>
        <v>1.4444963169</v>
      </c>
      <c r="H865" s="92">
        <f t="shared" ca="1" si="309"/>
        <v>1.4444963169</v>
      </c>
      <c r="I865" s="14">
        <f t="shared" ca="1" si="310"/>
        <v>1</v>
      </c>
      <c r="J865" s="13">
        <f t="shared" si="323"/>
        <v>3.3599999999999998E-2</v>
      </c>
      <c r="K865" s="29">
        <f t="shared" si="311"/>
        <v>45856</v>
      </c>
      <c r="L865" s="2">
        <f t="shared" si="312"/>
        <v>16</v>
      </c>
      <c r="M865" s="17">
        <f t="shared" si="313"/>
        <v>16</v>
      </c>
      <c r="N865" s="12">
        <f t="shared" si="314"/>
        <v>1.0021004790000001</v>
      </c>
      <c r="O865" s="12">
        <f t="shared" ca="1" si="315"/>
        <v>1.0021004790000001</v>
      </c>
      <c r="P865" s="17">
        <f t="shared" si="316"/>
        <v>0</v>
      </c>
      <c r="Q865" s="14">
        <f t="shared" ca="1" si="317"/>
        <v>2.100479</v>
      </c>
      <c r="R865" s="20">
        <f t="shared" si="321"/>
        <v>0</v>
      </c>
      <c r="S865" s="14">
        <f t="shared" si="318"/>
        <v>0</v>
      </c>
      <c r="T865" s="4" t="str">
        <f t="shared" si="319"/>
        <v>J=</v>
      </c>
      <c r="U865" s="29">
        <f t="shared" si="320"/>
        <v>45887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24"/>
        <v>45881</v>
      </c>
      <c r="B866" s="90" t="str">
        <f t="shared" ca="1" si="305"/>
        <v>n.d</v>
      </c>
      <c r="C866" s="14">
        <f t="shared" si="306"/>
        <v>1000</v>
      </c>
      <c r="D866" s="63">
        <f t="shared" si="322"/>
        <v>45876</v>
      </c>
      <c r="E866" s="61">
        <f ca="1">IF(D866&lt;$B$1,VLOOKUP(D866,[1]DI!$A$4:$B$15000,2,FALSE),0)</f>
        <v>0</v>
      </c>
      <c r="F866" s="14">
        <f t="shared" ca="1" si="307"/>
        <v>1</v>
      </c>
      <c r="G866" s="92">
        <f t="shared" ca="1" si="308"/>
        <v>1.4444963169</v>
      </c>
      <c r="H866" s="92">
        <f t="shared" ca="1" si="309"/>
        <v>1.4444963169</v>
      </c>
      <c r="I866" s="14">
        <f t="shared" ca="1" si="310"/>
        <v>1</v>
      </c>
      <c r="J866" s="13">
        <f t="shared" si="323"/>
        <v>3.3599999999999998E-2</v>
      </c>
      <c r="K866" s="29">
        <f t="shared" si="311"/>
        <v>45856</v>
      </c>
      <c r="L866" s="2">
        <f t="shared" si="312"/>
        <v>17</v>
      </c>
      <c r="M866" s="17">
        <f t="shared" si="313"/>
        <v>17</v>
      </c>
      <c r="N866" s="12">
        <f t="shared" si="314"/>
        <v>1.002231906</v>
      </c>
      <c r="O866" s="12">
        <f t="shared" ca="1" si="315"/>
        <v>1.002231906</v>
      </c>
      <c r="P866" s="17">
        <f t="shared" si="316"/>
        <v>0</v>
      </c>
      <c r="Q866" s="14">
        <f t="shared" ca="1" si="317"/>
        <v>2.2319059999999999</v>
      </c>
      <c r="R866" s="20">
        <f t="shared" si="321"/>
        <v>0</v>
      </c>
      <c r="S866" s="14">
        <f t="shared" si="318"/>
        <v>0</v>
      </c>
      <c r="T866" s="4" t="str">
        <f t="shared" si="319"/>
        <v>J=</v>
      </c>
      <c r="U866" s="29">
        <f t="shared" si="320"/>
        <v>45887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24"/>
        <v>45882</v>
      </c>
      <c r="B867" s="90" t="str">
        <f t="shared" ca="1" si="305"/>
        <v>n.d</v>
      </c>
      <c r="C867" s="14">
        <f t="shared" si="306"/>
        <v>1000</v>
      </c>
      <c r="D867" s="63">
        <f t="shared" si="322"/>
        <v>45877</v>
      </c>
      <c r="E867" s="61">
        <f ca="1">IF(D867&lt;$B$1,VLOOKUP(D867,[1]DI!$A$4:$B$15000,2,FALSE),0)</f>
        <v>0</v>
      </c>
      <c r="F867" s="14">
        <f t="shared" ca="1" si="307"/>
        <v>1</v>
      </c>
      <c r="G867" s="92">
        <f t="shared" ca="1" si="308"/>
        <v>1.4444963169</v>
      </c>
      <c r="H867" s="92">
        <f t="shared" ca="1" si="309"/>
        <v>1.4444963169</v>
      </c>
      <c r="I867" s="14">
        <f t="shared" ca="1" si="310"/>
        <v>1</v>
      </c>
      <c r="J867" s="13">
        <f t="shared" si="323"/>
        <v>3.3599999999999998E-2</v>
      </c>
      <c r="K867" s="29">
        <f t="shared" si="311"/>
        <v>45856</v>
      </c>
      <c r="L867" s="2">
        <f t="shared" si="312"/>
        <v>18</v>
      </c>
      <c r="M867" s="17">
        <f t="shared" si="313"/>
        <v>18</v>
      </c>
      <c r="N867" s="12">
        <f t="shared" si="314"/>
        <v>1.0023633489999999</v>
      </c>
      <c r="O867" s="12">
        <f t="shared" ca="1" si="315"/>
        <v>1.0023633489999999</v>
      </c>
      <c r="P867" s="17">
        <f t="shared" si="316"/>
        <v>0</v>
      </c>
      <c r="Q867" s="14">
        <f t="shared" ca="1" si="317"/>
        <v>2.36334899</v>
      </c>
      <c r="R867" s="20">
        <f t="shared" si="321"/>
        <v>0</v>
      </c>
      <c r="S867" s="14">
        <f t="shared" si="318"/>
        <v>0</v>
      </c>
      <c r="T867" s="4" t="str">
        <f t="shared" si="319"/>
        <v>J=</v>
      </c>
      <c r="U867" s="29">
        <f t="shared" si="320"/>
        <v>45887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24"/>
        <v>45883</v>
      </c>
      <c r="B868" s="90" t="str">
        <f t="shared" ca="1" si="305"/>
        <v>n.d</v>
      </c>
      <c r="C868" s="14">
        <f t="shared" si="306"/>
        <v>1000</v>
      </c>
      <c r="D868" s="63">
        <f t="shared" si="322"/>
        <v>45880</v>
      </c>
      <c r="E868" s="61">
        <f ca="1">IF(D868&lt;$B$1,VLOOKUP(D868,[1]DI!$A$4:$B$15000,2,FALSE),0)</f>
        <v>0</v>
      </c>
      <c r="F868" s="14">
        <f t="shared" ca="1" si="307"/>
        <v>1</v>
      </c>
      <c r="G868" s="92">
        <f t="shared" ca="1" si="308"/>
        <v>1.4444963169</v>
      </c>
      <c r="H868" s="92">
        <f t="shared" ca="1" si="309"/>
        <v>1.4444963169</v>
      </c>
      <c r="I868" s="14">
        <f t="shared" ca="1" si="310"/>
        <v>1</v>
      </c>
      <c r="J868" s="13">
        <f t="shared" si="323"/>
        <v>3.3599999999999998E-2</v>
      </c>
      <c r="K868" s="29">
        <f t="shared" si="311"/>
        <v>45856</v>
      </c>
      <c r="L868" s="2">
        <f t="shared" si="312"/>
        <v>19</v>
      </c>
      <c r="M868" s="17">
        <f t="shared" si="313"/>
        <v>19</v>
      </c>
      <c r="N868" s="12">
        <f t="shared" si="314"/>
        <v>1.00249481</v>
      </c>
      <c r="O868" s="12">
        <f t="shared" ca="1" si="315"/>
        <v>1.00249481</v>
      </c>
      <c r="P868" s="17">
        <f t="shared" si="316"/>
        <v>0</v>
      </c>
      <c r="Q868" s="14">
        <f t="shared" ca="1" si="317"/>
        <v>2.4948099899999998</v>
      </c>
      <c r="R868" s="20">
        <f t="shared" si="321"/>
        <v>0</v>
      </c>
      <c r="S868" s="14">
        <f t="shared" si="318"/>
        <v>0</v>
      </c>
      <c r="T868" s="4" t="str">
        <f t="shared" si="319"/>
        <v>J=</v>
      </c>
      <c r="U868" s="29">
        <f t="shared" si="320"/>
        <v>45887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24"/>
        <v>45884</v>
      </c>
      <c r="B869" s="90" t="str">
        <f t="shared" ca="1" si="305"/>
        <v>n.d</v>
      </c>
      <c r="C869" s="14">
        <f t="shared" si="306"/>
        <v>1000</v>
      </c>
      <c r="D869" s="63">
        <f t="shared" si="322"/>
        <v>45881</v>
      </c>
      <c r="E869" s="61">
        <f ca="1">IF(D869&lt;$B$1,VLOOKUP(D869,[1]DI!$A$4:$B$15000,2,FALSE),0)</f>
        <v>0</v>
      </c>
      <c r="F869" s="14">
        <f t="shared" ca="1" si="307"/>
        <v>1</v>
      </c>
      <c r="G869" s="92">
        <f t="shared" ca="1" si="308"/>
        <v>1.4444963169</v>
      </c>
      <c r="H869" s="92">
        <f t="shared" ca="1" si="309"/>
        <v>1.4444963169</v>
      </c>
      <c r="I869" s="14">
        <f t="shared" ca="1" si="310"/>
        <v>1</v>
      </c>
      <c r="J869" s="13">
        <f t="shared" si="323"/>
        <v>3.3599999999999998E-2</v>
      </c>
      <c r="K869" s="29">
        <f t="shared" si="311"/>
        <v>45856</v>
      </c>
      <c r="L869" s="2">
        <f t="shared" si="312"/>
        <v>20</v>
      </c>
      <c r="M869" s="17">
        <f t="shared" si="313"/>
        <v>20</v>
      </c>
      <c r="N869" s="12">
        <f t="shared" si="314"/>
        <v>1.0026262880000001</v>
      </c>
      <c r="O869" s="12">
        <f t="shared" ca="1" si="315"/>
        <v>1.0026262880000001</v>
      </c>
      <c r="P869" s="17">
        <f t="shared" si="316"/>
        <v>0</v>
      </c>
      <c r="Q869" s="14">
        <f t="shared" ca="1" si="317"/>
        <v>2.6262880000000002</v>
      </c>
      <c r="R869" s="20">
        <f t="shared" si="321"/>
        <v>0</v>
      </c>
      <c r="S869" s="14">
        <f t="shared" si="318"/>
        <v>0</v>
      </c>
      <c r="T869" s="4" t="str">
        <f t="shared" si="319"/>
        <v>J=</v>
      </c>
      <c r="U869" s="29">
        <f t="shared" si="320"/>
        <v>45887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24"/>
        <v>45887</v>
      </c>
      <c r="B870" s="90" t="str">
        <f t="shared" ca="1" si="305"/>
        <v>n.d</v>
      </c>
      <c r="C870" s="14">
        <f t="shared" si="306"/>
        <v>1000</v>
      </c>
      <c r="D870" s="63">
        <f t="shared" si="322"/>
        <v>45882</v>
      </c>
      <c r="E870" s="61">
        <f ca="1">IF(D870&lt;$B$1,VLOOKUP(D870,[1]DI!$A$4:$B$15000,2,FALSE),0)</f>
        <v>0</v>
      </c>
      <c r="F870" s="14">
        <f t="shared" ca="1" si="307"/>
        <v>1</v>
      </c>
      <c r="G870" s="92">
        <f t="shared" ca="1" si="308"/>
        <v>1.4444963169</v>
      </c>
      <c r="H870" s="92">
        <f t="shared" ca="1" si="309"/>
        <v>1.4444963169</v>
      </c>
      <c r="I870" s="14">
        <f t="shared" ca="1" si="310"/>
        <v>1</v>
      </c>
      <c r="J870" s="13">
        <f t="shared" si="323"/>
        <v>3.3599999999999998E-2</v>
      </c>
      <c r="K870" s="29">
        <f t="shared" si="311"/>
        <v>45856</v>
      </c>
      <c r="L870" s="2">
        <f t="shared" si="312"/>
        <v>21</v>
      </c>
      <c r="M870" s="17">
        <f t="shared" si="313"/>
        <v>21</v>
      </c>
      <c r="N870" s="12">
        <f t="shared" si="314"/>
        <v>1.0027577839999999</v>
      </c>
      <c r="O870" s="12">
        <f t="shared" ca="1" si="315"/>
        <v>1.0027577839999999</v>
      </c>
      <c r="P870" s="17">
        <f t="shared" si="316"/>
        <v>41</v>
      </c>
      <c r="Q870" s="14">
        <f t="shared" ca="1" si="317"/>
        <v>2.7577839900000001</v>
      </c>
      <c r="R870" s="20">
        <f t="shared" si="321"/>
        <v>0</v>
      </c>
      <c r="S870" s="14">
        <f t="shared" si="318"/>
        <v>0</v>
      </c>
      <c r="T870" s="4" t="str">
        <f t="shared" si="319"/>
        <v>J=</v>
      </c>
      <c r="U870" s="29">
        <f t="shared" si="320"/>
        <v>45887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24"/>
        <v>45888</v>
      </c>
      <c r="B871" s="90" t="str">
        <f t="shared" ca="1" si="305"/>
        <v>n.d</v>
      </c>
      <c r="C871" s="14">
        <f t="shared" si="306"/>
        <v>1000</v>
      </c>
      <c r="D871" s="63">
        <f t="shared" si="322"/>
        <v>45883</v>
      </c>
      <c r="E871" s="61">
        <f ca="1">IF(D871&lt;$B$1,VLOOKUP(D871,[1]DI!$A$4:$B$15000,2,FALSE),0)</f>
        <v>0</v>
      </c>
      <c r="F871" s="14">
        <f t="shared" ca="1" si="307"/>
        <v>1</v>
      </c>
      <c r="G871" s="92">
        <f t="shared" ca="1" si="308"/>
        <v>1.4444963169</v>
      </c>
      <c r="H871" s="92">
        <f t="shared" ca="1" si="309"/>
        <v>1.4444963169</v>
      </c>
      <c r="I871" s="14">
        <f t="shared" ca="1" si="310"/>
        <v>1</v>
      </c>
      <c r="J871" s="13">
        <f t="shared" si="323"/>
        <v>3.3599999999999998E-2</v>
      </c>
      <c r="K871" s="29">
        <f t="shared" si="311"/>
        <v>45887</v>
      </c>
      <c r="L871" s="2">
        <f t="shared" si="312"/>
        <v>1</v>
      </c>
      <c r="M871" s="17">
        <f t="shared" si="313"/>
        <v>1</v>
      </c>
      <c r="N871" s="12">
        <f t="shared" si="314"/>
        <v>1.0001311509999999</v>
      </c>
      <c r="O871" s="12">
        <f t="shared" ca="1" si="315"/>
        <v>1.0001311509999999</v>
      </c>
      <c r="P871" s="17">
        <f t="shared" si="316"/>
        <v>0</v>
      </c>
      <c r="Q871" s="14">
        <f t="shared" ca="1" si="317"/>
        <v>0.13115099</v>
      </c>
      <c r="R871" s="20">
        <f t="shared" si="321"/>
        <v>0</v>
      </c>
      <c r="S871" s="14">
        <f t="shared" si="318"/>
        <v>0</v>
      </c>
      <c r="T871" s="4" t="str">
        <f t="shared" si="319"/>
        <v>J=</v>
      </c>
      <c r="U871" s="29">
        <f t="shared" si="320"/>
        <v>45918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24"/>
        <v>45889</v>
      </c>
      <c r="B872" s="90" t="str">
        <f t="shared" ca="1" si="305"/>
        <v>n.d</v>
      </c>
      <c r="C872" s="14">
        <f t="shared" si="306"/>
        <v>1000</v>
      </c>
      <c r="D872" s="63">
        <f t="shared" si="322"/>
        <v>45884</v>
      </c>
      <c r="E872" s="61">
        <f ca="1">IF(D872&lt;$B$1,VLOOKUP(D872,[1]DI!$A$4:$B$15000,2,FALSE),0)</f>
        <v>0</v>
      </c>
      <c r="F872" s="14">
        <f t="shared" ca="1" si="307"/>
        <v>1</v>
      </c>
      <c r="G872" s="92">
        <f t="shared" ca="1" si="308"/>
        <v>1.4444963169</v>
      </c>
      <c r="H872" s="92">
        <f t="shared" ca="1" si="309"/>
        <v>1.4444963169</v>
      </c>
      <c r="I872" s="14">
        <f t="shared" ca="1" si="310"/>
        <v>1</v>
      </c>
      <c r="J872" s="13">
        <f t="shared" si="323"/>
        <v>3.3599999999999998E-2</v>
      </c>
      <c r="K872" s="29">
        <f t="shared" si="311"/>
        <v>45887</v>
      </c>
      <c r="L872" s="2">
        <f t="shared" si="312"/>
        <v>2</v>
      </c>
      <c r="M872" s="17">
        <f t="shared" si="313"/>
        <v>2</v>
      </c>
      <c r="N872" s="12">
        <f t="shared" si="314"/>
        <v>1.000262319</v>
      </c>
      <c r="O872" s="12">
        <f t="shared" ca="1" si="315"/>
        <v>1.000262319</v>
      </c>
      <c r="P872" s="17">
        <f t="shared" si="316"/>
        <v>0</v>
      </c>
      <c r="Q872" s="14">
        <f t="shared" ca="1" si="317"/>
        <v>0.26231898999999997</v>
      </c>
      <c r="R872" s="20">
        <f t="shared" si="321"/>
        <v>0</v>
      </c>
      <c r="S872" s="14">
        <f t="shared" si="318"/>
        <v>0</v>
      </c>
      <c r="T872" s="4" t="str">
        <f t="shared" si="319"/>
        <v>J=</v>
      </c>
      <c r="U872" s="29">
        <f t="shared" si="320"/>
        <v>45918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24"/>
        <v>45890</v>
      </c>
      <c r="B873" s="90" t="str">
        <f t="shared" ca="1" si="305"/>
        <v>n.d</v>
      </c>
      <c r="C873" s="14">
        <f t="shared" si="306"/>
        <v>1000</v>
      </c>
      <c r="D873" s="63">
        <f t="shared" si="322"/>
        <v>45887</v>
      </c>
      <c r="E873" s="61">
        <f ca="1">IF(D873&lt;$B$1,VLOOKUP(D873,[1]DI!$A$4:$B$15000,2,FALSE),0)</f>
        <v>0</v>
      </c>
      <c r="F873" s="14">
        <f t="shared" ca="1" si="307"/>
        <v>1</v>
      </c>
      <c r="G873" s="92">
        <f t="shared" ca="1" si="308"/>
        <v>1.4444963169</v>
      </c>
      <c r="H873" s="92">
        <f t="shared" ca="1" si="309"/>
        <v>1.4444963169</v>
      </c>
      <c r="I873" s="14">
        <f t="shared" ca="1" si="310"/>
        <v>1</v>
      </c>
      <c r="J873" s="13">
        <f t="shared" si="323"/>
        <v>3.3599999999999998E-2</v>
      </c>
      <c r="K873" s="29">
        <f t="shared" si="311"/>
        <v>45887</v>
      </c>
      <c r="L873" s="2">
        <f t="shared" si="312"/>
        <v>3</v>
      </c>
      <c r="M873" s="17">
        <f t="shared" si="313"/>
        <v>3</v>
      </c>
      <c r="N873" s="12">
        <f t="shared" si="314"/>
        <v>1.000393504</v>
      </c>
      <c r="O873" s="12">
        <f t="shared" ca="1" si="315"/>
        <v>1.000393504</v>
      </c>
      <c r="P873" s="17">
        <f t="shared" si="316"/>
        <v>0</v>
      </c>
      <c r="Q873" s="14">
        <f t="shared" ca="1" si="317"/>
        <v>0.39350400000000002</v>
      </c>
      <c r="R873" s="20">
        <f t="shared" si="321"/>
        <v>0</v>
      </c>
      <c r="S873" s="14">
        <f t="shared" si="318"/>
        <v>0</v>
      </c>
      <c r="T873" s="4" t="str">
        <f t="shared" si="319"/>
        <v>J=</v>
      </c>
      <c r="U873" s="29">
        <f t="shared" si="320"/>
        <v>45918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24"/>
        <v>45891</v>
      </c>
      <c r="B874" s="90" t="str">
        <f t="shared" ca="1" si="305"/>
        <v>n.d</v>
      </c>
      <c r="C874" s="14">
        <f t="shared" si="306"/>
        <v>1000</v>
      </c>
      <c r="D874" s="63">
        <f t="shared" si="322"/>
        <v>45888</v>
      </c>
      <c r="E874" s="61">
        <f ca="1">IF(D874&lt;$B$1,VLOOKUP(D874,[1]DI!$A$4:$B$15000,2,FALSE),0)</f>
        <v>0</v>
      </c>
      <c r="F874" s="14">
        <f t="shared" ca="1" si="307"/>
        <v>1</v>
      </c>
      <c r="G874" s="92">
        <f t="shared" ca="1" si="308"/>
        <v>1.4444963169</v>
      </c>
      <c r="H874" s="92">
        <f t="shared" ca="1" si="309"/>
        <v>1.4444963169</v>
      </c>
      <c r="I874" s="14">
        <f t="shared" ca="1" si="310"/>
        <v>1</v>
      </c>
      <c r="J874" s="13">
        <f t="shared" si="323"/>
        <v>3.3599999999999998E-2</v>
      </c>
      <c r="K874" s="29">
        <f t="shared" si="311"/>
        <v>45887</v>
      </c>
      <c r="L874" s="2">
        <f t="shared" si="312"/>
        <v>4</v>
      </c>
      <c r="M874" s="17">
        <f t="shared" si="313"/>
        <v>4</v>
      </c>
      <c r="N874" s="12">
        <f t="shared" si="314"/>
        <v>1.0005247070000001</v>
      </c>
      <c r="O874" s="12">
        <f t="shared" ca="1" si="315"/>
        <v>1.0005247070000001</v>
      </c>
      <c r="P874" s="17">
        <f t="shared" si="316"/>
        <v>0</v>
      </c>
      <c r="Q874" s="14">
        <f t="shared" ca="1" si="317"/>
        <v>0.52470700000000003</v>
      </c>
      <c r="R874" s="20">
        <f t="shared" si="321"/>
        <v>0</v>
      </c>
      <c r="S874" s="14">
        <f t="shared" si="318"/>
        <v>0</v>
      </c>
      <c r="T874" s="4" t="str">
        <f t="shared" si="319"/>
        <v>J=</v>
      </c>
      <c r="U874" s="29">
        <f t="shared" si="320"/>
        <v>45918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24"/>
        <v>45894</v>
      </c>
      <c r="B875" s="90" t="str">
        <f t="shared" ca="1" si="305"/>
        <v>n.d</v>
      </c>
      <c r="C875" s="14">
        <f t="shared" si="306"/>
        <v>1000</v>
      </c>
      <c r="D875" s="63">
        <f t="shared" si="322"/>
        <v>45889</v>
      </c>
      <c r="E875" s="61">
        <f ca="1">IF(D875&lt;$B$1,VLOOKUP(D875,[1]DI!$A$4:$B$15000,2,FALSE),0)</f>
        <v>0</v>
      </c>
      <c r="F875" s="14">
        <f t="shared" ca="1" si="307"/>
        <v>1</v>
      </c>
      <c r="G875" s="92">
        <f t="shared" ca="1" si="308"/>
        <v>1.4444963169</v>
      </c>
      <c r="H875" s="92">
        <f t="shared" ca="1" si="309"/>
        <v>1.4444963169</v>
      </c>
      <c r="I875" s="14">
        <f t="shared" ca="1" si="310"/>
        <v>1</v>
      </c>
      <c r="J875" s="13">
        <f t="shared" si="323"/>
        <v>3.3599999999999998E-2</v>
      </c>
      <c r="K875" s="29">
        <f t="shared" si="311"/>
        <v>45887</v>
      </c>
      <c r="L875" s="2">
        <f t="shared" si="312"/>
        <v>5</v>
      </c>
      <c r="M875" s="17">
        <f t="shared" si="313"/>
        <v>5</v>
      </c>
      <c r="N875" s="12">
        <f t="shared" si="314"/>
        <v>1.0006559260000001</v>
      </c>
      <c r="O875" s="12">
        <f t="shared" ca="1" si="315"/>
        <v>1.0006559260000001</v>
      </c>
      <c r="P875" s="17">
        <f t="shared" si="316"/>
        <v>0</v>
      </c>
      <c r="Q875" s="14">
        <f t="shared" ca="1" si="317"/>
        <v>0.65592600000000001</v>
      </c>
      <c r="R875" s="20">
        <f t="shared" si="321"/>
        <v>0</v>
      </c>
      <c r="S875" s="14">
        <f t="shared" si="318"/>
        <v>0</v>
      </c>
      <c r="T875" s="4" t="str">
        <f t="shared" si="319"/>
        <v>J=</v>
      </c>
      <c r="U875" s="29">
        <f t="shared" si="320"/>
        <v>45918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24"/>
        <v>45895</v>
      </c>
      <c r="B876" s="90" t="str">
        <f t="shared" ca="1" si="305"/>
        <v>n.d</v>
      </c>
      <c r="C876" s="14">
        <f t="shared" si="306"/>
        <v>1000</v>
      </c>
      <c r="D876" s="63">
        <f t="shared" si="322"/>
        <v>45890</v>
      </c>
      <c r="E876" s="61">
        <f ca="1">IF(D876&lt;$B$1,VLOOKUP(D876,[1]DI!$A$4:$B$15000,2,FALSE),0)</f>
        <v>0</v>
      </c>
      <c r="F876" s="14">
        <f t="shared" ca="1" si="307"/>
        <v>1</v>
      </c>
      <c r="G876" s="92">
        <f t="shared" ca="1" si="308"/>
        <v>1.4444963169</v>
      </c>
      <c r="H876" s="92">
        <f t="shared" ca="1" si="309"/>
        <v>1.4444963169</v>
      </c>
      <c r="I876" s="14">
        <f t="shared" ca="1" si="310"/>
        <v>1</v>
      </c>
      <c r="J876" s="13">
        <f t="shared" si="323"/>
        <v>3.3599999999999998E-2</v>
      </c>
      <c r="K876" s="29">
        <f t="shared" si="311"/>
        <v>45887</v>
      </c>
      <c r="L876" s="2">
        <f t="shared" si="312"/>
        <v>6</v>
      </c>
      <c r="M876" s="17">
        <f t="shared" si="313"/>
        <v>6</v>
      </c>
      <c r="N876" s="12">
        <f t="shared" si="314"/>
        <v>1.000787163</v>
      </c>
      <c r="O876" s="12">
        <f t="shared" ca="1" si="315"/>
        <v>1.000787163</v>
      </c>
      <c r="P876" s="17">
        <f t="shared" si="316"/>
        <v>0</v>
      </c>
      <c r="Q876" s="14">
        <f t="shared" ca="1" si="317"/>
        <v>0.78716299999999995</v>
      </c>
      <c r="R876" s="20">
        <f t="shared" si="321"/>
        <v>0</v>
      </c>
      <c r="S876" s="14">
        <f t="shared" si="318"/>
        <v>0</v>
      </c>
      <c r="T876" s="4" t="str">
        <f t="shared" si="319"/>
        <v>J=</v>
      </c>
      <c r="U876" s="29">
        <f t="shared" si="320"/>
        <v>45918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24"/>
        <v>45896</v>
      </c>
      <c r="B877" s="90" t="str">
        <f t="shared" ca="1" si="305"/>
        <v>n.d</v>
      </c>
      <c r="C877" s="14">
        <f t="shared" si="306"/>
        <v>1000</v>
      </c>
      <c r="D877" s="63">
        <f t="shared" si="322"/>
        <v>45891</v>
      </c>
      <c r="E877" s="61">
        <f ca="1">IF(D877&lt;$B$1,VLOOKUP(D877,[1]DI!$A$4:$B$15000,2,FALSE),0)</f>
        <v>0</v>
      </c>
      <c r="F877" s="14">
        <f t="shared" ca="1" si="307"/>
        <v>1</v>
      </c>
      <c r="G877" s="92">
        <f t="shared" ca="1" si="308"/>
        <v>1.4444963169</v>
      </c>
      <c r="H877" s="92">
        <f t="shared" ca="1" si="309"/>
        <v>1.4444963169</v>
      </c>
      <c r="I877" s="14">
        <f t="shared" ca="1" si="310"/>
        <v>1</v>
      </c>
      <c r="J877" s="13">
        <f t="shared" si="323"/>
        <v>3.3599999999999998E-2</v>
      </c>
      <c r="K877" s="29">
        <f t="shared" si="311"/>
        <v>45887</v>
      </c>
      <c r="L877" s="2">
        <f t="shared" si="312"/>
        <v>7</v>
      </c>
      <c r="M877" s="17">
        <f t="shared" si="313"/>
        <v>7</v>
      </c>
      <c r="N877" s="12">
        <f t="shared" si="314"/>
        <v>1.0009184170000001</v>
      </c>
      <c r="O877" s="12">
        <f t="shared" ca="1" si="315"/>
        <v>1.0009184170000001</v>
      </c>
      <c r="P877" s="17">
        <f t="shared" si="316"/>
        <v>0</v>
      </c>
      <c r="Q877" s="14">
        <f t="shared" ca="1" si="317"/>
        <v>0.91841700000000004</v>
      </c>
      <c r="R877" s="20">
        <f t="shared" si="321"/>
        <v>0</v>
      </c>
      <c r="S877" s="14">
        <f t="shared" si="318"/>
        <v>0</v>
      </c>
      <c r="T877" s="4" t="str">
        <f t="shared" si="319"/>
        <v>J=</v>
      </c>
      <c r="U877" s="29">
        <f t="shared" si="320"/>
        <v>45918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24"/>
        <v>45897</v>
      </c>
      <c r="B878" s="90" t="str">
        <f t="shared" ca="1" si="305"/>
        <v>n.d</v>
      </c>
      <c r="C878" s="14">
        <f t="shared" si="306"/>
        <v>1000</v>
      </c>
      <c r="D878" s="63">
        <f t="shared" si="322"/>
        <v>45894</v>
      </c>
      <c r="E878" s="61">
        <f ca="1">IF(D878&lt;$B$1,VLOOKUP(D878,[1]DI!$A$4:$B$15000,2,FALSE),0)</f>
        <v>0</v>
      </c>
      <c r="F878" s="14">
        <f t="shared" ca="1" si="307"/>
        <v>1</v>
      </c>
      <c r="G878" s="92">
        <f t="shared" ca="1" si="308"/>
        <v>1.4444963169</v>
      </c>
      <c r="H878" s="92">
        <f t="shared" ca="1" si="309"/>
        <v>1.4444963169</v>
      </c>
      <c r="I878" s="14">
        <f t="shared" ca="1" si="310"/>
        <v>1</v>
      </c>
      <c r="J878" s="13">
        <f t="shared" si="323"/>
        <v>3.3599999999999998E-2</v>
      </c>
      <c r="K878" s="29">
        <f t="shared" si="311"/>
        <v>45887</v>
      </c>
      <c r="L878" s="2">
        <f t="shared" si="312"/>
        <v>8</v>
      </c>
      <c r="M878" s="17">
        <f t="shared" si="313"/>
        <v>8</v>
      </c>
      <c r="N878" s="12">
        <f t="shared" si="314"/>
        <v>1.001049689</v>
      </c>
      <c r="O878" s="12">
        <f t="shared" ca="1" si="315"/>
        <v>1.001049689</v>
      </c>
      <c r="P878" s="17">
        <f t="shared" si="316"/>
        <v>0</v>
      </c>
      <c r="Q878" s="14">
        <f t="shared" ca="1" si="317"/>
        <v>1.0496890000000001</v>
      </c>
      <c r="R878" s="20">
        <f t="shared" si="321"/>
        <v>0</v>
      </c>
      <c r="S878" s="14">
        <f t="shared" si="318"/>
        <v>0</v>
      </c>
      <c r="T878" s="4" t="str">
        <f t="shared" si="319"/>
        <v>J=</v>
      </c>
      <c r="U878" s="29">
        <f t="shared" si="320"/>
        <v>45918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24"/>
        <v>45898</v>
      </c>
      <c r="B879" s="90" t="str">
        <f t="shared" ca="1" si="305"/>
        <v>n.d</v>
      </c>
      <c r="C879" s="14">
        <f t="shared" si="306"/>
        <v>1000</v>
      </c>
      <c r="D879" s="63">
        <f t="shared" si="322"/>
        <v>45895</v>
      </c>
      <c r="E879" s="61">
        <f ca="1">IF(D879&lt;$B$1,VLOOKUP(D879,[1]DI!$A$4:$B$15000,2,FALSE),0)</f>
        <v>0</v>
      </c>
      <c r="F879" s="14">
        <f t="shared" ca="1" si="307"/>
        <v>1</v>
      </c>
      <c r="G879" s="92">
        <f t="shared" ca="1" si="308"/>
        <v>1.4444963169</v>
      </c>
      <c r="H879" s="92">
        <f t="shared" ca="1" si="309"/>
        <v>1.4444963169</v>
      </c>
      <c r="I879" s="14">
        <f t="shared" ca="1" si="310"/>
        <v>1</v>
      </c>
      <c r="J879" s="13">
        <f t="shared" si="323"/>
        <v>3.3599999999999998E-2</v>
      </c>
      <c r="K879" s="29">
        <f t="shared" si="311"/>
        <v>45887</v>
      </c>
      <c r="L879" s="2">
        <f t="shared" si="312"/>
        <v>9</v>
      </c>
      <c r="M879" s="17">
        <f t="shared" si="313"/>
        <v>9</v>
      </c>
      <c r="N879" s="12">
        <f t="shared" si="314"/>
        <v>1.001180977</v>
      </c>
      <c r="O879" s="12">
        <f t="shared" ca="1" si="315"/>
        <v>1.001180977</v>
      </c>
      <c r="P879" s="17">
        <f t="shared" si="316"/>
        <v>0</v>
      </c>
      <c r="Q879" s="14">
        <f t="shared" ca="1" si="317"/>
        <v>1.18097699</v>
      </c>
      <c r="R879" s="20">
        <f t="shared" si="321"/>
        <v>0</v>
      </c>
      <c r="S879" s="14">
        <f t="shared" si="318"/>
        <v>0</v>
      </c>
      <c r="T879" s="4" t="str">
        <f t="shared" si="319"/>
        <v>J=</v>
      </c>
      <c r="U879" s="29">
        <f t="shared" si="320"/>
        <v>45918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24"/>
        <v>45901</v>
      </c>
      <c r="B880" s="90" t="str">
        <f t="shared" ca="1" si="305"/>
        <v>n.d</v>
      </c>
      <c r="C880" s="14">
        <f t="shared" si="306"/>
        <v>1000</v>
      </c>
      <c r="D880" s="63">
        <f t="shared" si="322"/>
        <v>45896</v>
      </c>
      <c r="E880" s="61">
        <f ca="1">IF(D880&lt;$B$1,VLOOKUP(D880,[1]DI!$A$4:$B$15000,2,FALSE),0)</f>
        <v>0</v>
      </c>
      <c r="F880" s="14">
        <f t="shared" ca="1" si="307"/>
        <v>1</v>
      </c>
      <c r="G880" s="92">
        <f t="shared" ca="1" si="308"/>
        <v>1.4444963169</v>
      </c>
      <c r="H880" s="92">
        <f t="shared" ca="1" si="309"/>
        <v>1.4444963169</v>
      </c>
      <c r="I880" s="14">
        <f t="shared" ca="1" si="310"/>
        <v>1</v>
      </c>
      <c r="J880" s="13">
        <f t="shared" si="323"/>
        <v>3.3599999999999998E-2</v>
      </c>
      <c r="K880" s="29">
        <f t="shared" si="311"/>
        <v>45887</v>
      </c>
      <c r="L880" s="2">
        <f t="shared" si="312"/>
        <v>10</v>
      </c>
      <c r="M880" s="17">
        <f t="shared" si="313"/>
        <v>10</v>
      </c>
      <c r="N880" s="12">
        <f t="shared" si="314"/>
        <v>1.0013122830000001</v>
      </c>
      <c r="O880" s="12">
        <f t="shared" ca="1" si="315"/>
        <v>1.0013122830000001</v>
      </c>
      <c r="P880" s="17">
        <f t="shared" si="316"/>
        <v>0</v>
      </c>
      <c r="Q880" s="14">
        <f t="shared" ca="1" si="317"/>
        <v>1.3122830000000001</v>
      </c>
      <c r="R880" s="20">
        <f t="shared" si="321"/>
        <v>0</v>
      </c>
      <c r="S880" s="14">
        <f t="shared" si="318"/>
        <v>0</v>
      </c>
      <c r="T880" s="4" t="str">
        <f t="shared" si="319"/>
        <v>J=</v>
      </c>
      <c r="U880" s="29">
        <f t="shared" si="320"/>
        <v>45918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24"/>
        <v>45902</v>
      </c>
      <c r="B881" s="90" t="str">
        <f t="shared" ca="1" si="305"/>
        <v>n.d</v>
      </c>
      <c r="C881" s="14">
        <f t="shared" si="306"/>
        <v>1000</v>
      </c>
      <c r="D881" s="63">
        <f t="shared" si="322"/>
        <v>45897</v>
      </c>
      <c r="E881" s="61">
        <f ca="1">IF(D881&lt;$B$1,VLOOKUP(D881,[1]DI!$A$4:$B$15000,2,FALSE),0)</f>
        <v>0</v>
      </c>
      <c r="F881" s="14">
        <f t="shared" ca="1" si="307"/>
        <v>1</v>
      </c>
      <c r="G881" s="92">
        <f t="shared" ca="1" si="308"/>
        <v>1.4444963169</v>
      </c>
      <c r="H881" s="92">
        <f t="shared" ca="1" si="309"/>
        <v>1.4444963169</v>
      </c>
      <c r="I881" s="14">
        <f t="shared" ca="1" si="310"/>
        <v>1</v>
      </c>
      <c r="J881" s="13">
        <f t="shared" si="323"/>
        <v>3.3599999999999998E-2</v>
      </c>
      <c r="K881" s="29">
        <f t="shared" si="311"/>
        <v>45887</v>
      </c>
      <c r="L881" s="2">
        <f t="shared" si="312"/>
        <v>11</v>
      </c>
      <c r="M881" s="17">
        <f t="shared" si="313"/>
        <v>11</v>
      </c>
      <c r="N881" s="12">
        <f t="shared" si="314"/>
        <v>1.001443606</v>
      </c>
      <c r="O881" s="12">
        <f t="shared" ca="1" si="315"/>
        <v>1.001443606</v>
      </c>
      <c r="P881" s="17">
        <f t="shared" si="316"/>
        <v>0</v>
      </c>
      <c r="Q881" s="14">
        <f t="shared" ca="1" si="317"/>
        <v>1.4436059999999999</v>
      </c>
      <c r="R881" s="20">
        <f t="shared" si="321"/>
        <v>0</v>
      </c>
      <c r="S881" s="14">
        <f t="shared" si="318"/>
        <v>0</v>
      </c>
      <c r="T881" s="4" t="str">
        <f t="shared" si="319"/>
        <v>J=</v>
      </c>
      <c r="U881" s="29">
        <f t="shared" si="320"/>
        <v>45918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24"/>
        <v>45903</v>
      </c>
      <c r="B882" s="90" t="str">
        <f t="shared" ca="1" si="305"/>
        <v>n.d</v>
      </c>
      <c r="C882" s="14">
        <f t="shared" si="306"/>
        <v>1000</v>
      </c>
      <c r="D882" s="63">
        <f t="shared" si="322"/>
        <v>45898</v>
      </c>
      <c r="E882" s="61">
        <f ca="1">IF(D882&lt;$B$1,VLOOKUP(D882,[1]DI!$A$4:$B$15000,2,FALSE),0)</f>
        <v>0</v>
      </c>
      <c r="F882" s="14">
        <f t="shared" ca="1" si="307"/>
        <v>1</v>
      </c>
      <c r="G882" s="92">
        <f t="shared" ca="1" si="308"/>
        <v>1.4444963169</v>
      </c>
      <c r="H882" s="92">
        <f t="shared" ca="1" si="309"/>
        <v>1.4444963169</v>
      </c>
      <c r="I882" s="14">
        <f t="shared" ca="1" si="310"/>
        <v>1</v>
      </c>
      <c r="J882" s="13">
        <f t="shared" si="323"/>
        <v>3.3599999999999998E-2</v>
      </c>
      <c r="K882" s="29">
        <f t="shared" si="311"/>
        <v>45887</v>
      </c>
      <c r="L882" s="2">
        <f t="shared" si="312"/>
        <v>12</v>
      </c>
      <c r="M882" s="17">
        <f t="shared" si="313"/>
        <v>12</v>
      </c>
      <c r="N882" s="12">
        <f t="shared" si="314"/>
        <v>1.0015749460000001</v>
      </c>
      <c r="O882" s="12">
        <f t="shared" ca="1" si="315"/>
        <v>1.0015749460000001</v>
      </c>
      <c r="P882" s="17">
        <f t="shared" si="316"/>
        <v>0</v>
      </c>
      <c r="Q882" s="14">
        <f t="shared" ca="1" si="317"/>
        <v>1.574946</v>
      </c>
      <c r="R882" s="20">
        <f t="shared" si="321"/>
        <v>0</v>
      </c>
      <c r="S882" s="14">
        <f t="shared" si="318"/>
        <v>0</v>
      </c>
      <c r="T882" s="4" t="str">
        <f t="shared" si="319"/>
        <v>J=</v>
      </c>
      <c r="U882" s="29">
        <f t="shared" si="320"/>
        <v>45918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24"/>
        <v>45904</v>
      </c>
      <c r="B883" s="90" t="str">
        <f t="shared" ca="1" si="305"/>
        <v>n.d</v>
      </c>
      <c r="C883" s="14">
        <f t="shared" si="306"/>
        <v>1000</v>
      </c>
      <c r="D883" s="63">
        <f t="shared" si="322"/>
        <v>45901</v>
      </c>
      <c r="E883" s="61">
        <f ca="1">IF(D883&lt;$B$1,VLOOKUP(D883,[1]DI!$A$4:$B$15000,2,FALSE),0)</f>
        <v>0</v>
      </c>
      <c r="F883" s="14">
        <f t="shared" ca="1" si="307"/>
        <v>1</v>
      </c>
      <c r="G883" s="92">
        <f t="shared" ca="1" si="308"/>
        <v>1.4444963169</v>
      </c>
      <c r="H883" s="92">
        <f t="shared" ca="1" si="309"/>
        <v>1.4444963169</v>
      </c>
      <c r="I883" s="14">
        <f t="shared" ca="1" si="310"/>
        <v>1</v>
      </c>
      <c r="J883" s="13">
        <f t="shared" si="323"/>
        <v>3.3599999999999998E-2</v>
      </c>
      <c r="K883" s="29">
        <f t="shared" si="311"/>
        <v>45887</v>
      </c>
      <c r="L883" s="2">
        <f t="shared" si="312"/>
        <v>13</v>
      </c>
      <c r="M883" s="17">
        <f t="shared" si="313"/>
        <v>13</v>
      </c>
      <c r="N883" s="12">
        <f t="shared" si="314"/>
        <v>1.001706304</v>
      </c>
      <c r="O883" s="12">
        <f t="shared" ca="1" si="315"/>
        <v>1.001706304</v>
      </c>
      <c r="P883" s="17">
        <f t="shared" si="316"/>
        <v>0</v>
      </c>
      <c r="Q883" s="14">
        <f t="shared" ca="1" si="317"/>
        <v>1.706304</v>
      </c>
      <c r="R883" s="20">
        <f t="shared" si="321"/>
        <v>0</v>
      </c>
      <c r="S883" s="14">
        <f t="shared" si="318"/>
        <v>0</v>
      </c>
      <c r="T883" s="4" t="str">
        <f t="shared" si="319"/>
        <v>J=</v>
      </c>
      <c r="U883" s="29">
        <f t="shared" si="320"/>
        <v>45918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24"/>
        <v>45905</v>
      </c>
      <c r="B884" s="90" t="str">
        <f t="shared" ca="1" si="305"/>
        <v>n.d</v>
      </c>
      <c r="C884" s="14">
        <f t="shared" si="306"/>
        <v>1000</v>
      </c>
      <c r="D884" s="63">
        <f t="shared" si="322"/>
        <v>45902</v>
      </c>
      <c r="E884" s="61">
        <f ca="1">IF(D884&lt;$B$1,VLOOKUP(D884,[1]DI!$A$4:$B$15000,2,FALSE),0)</f>
        <v>0</v>
      </c>
      <c r="F884" s="14">
        <f t="shared" ca="1" si="307"/>
        <v>1</v>
      </c>
      <c r="G884" s="92">
        <f t="shared" ca="1" si="308"/>
        <v>1.4444963169</v>
      </c>
      <c r="H884" s="92">
        <f t="shared" ca="1" si="309"/>
        <v>1.4444963169</v>
      </c>
      <c r="I884" s="14">
        <f t="shared" ca="1" si="310"/>
        <v>1</v>
      </c>
      <c r="J884" s="13">
        <f t="shared" si="323"/>
        <v>3.3599999999999998E-2</v>
      </c>
      <c r="K884" s="29">
        <f t="shared" si="311"/>
        <v>45887</v>
      </c>
      <c r="L884" s="2">
        <f t="shared" si="312"/>
        <v>14</v>
      </c>
      <c r="M884" s="17">
        <f t="shared" si="313"/>
        <v>14</v>
      </c>
      <c r="N884" s="12">
        <f t="shared" si="314"/>
        <v>1.001837678</v>
      </c>
      <c r="O884" s="12">
        <f t="shared" ca="1" si="315"/>
        <v>1.001837678</v>
      </c>
      <c r="P884" s="17">
        <f t="shared" si="316"/>
        <v>0</v>
      </c>
      <c r="Q884" s="14">
        <f t="shared" ca="1" si="317"/>
        <v>1.8376779999999999</v>
      </c>
      <c r="R884" s="20">
        <f t="shared" si="321"/>
        <v>0</v>
      </c>
      <c r="S884" s="14">
        <f t="shared" si="318"/>
        <v>0</v>
      </c>
      <c r="T884" s="4" t="str">
        <f t="shared" si="319"/>
        <v>J=</v>
      </c>
      <c r="U884" s="29">
        <f t="shared" si="320"/>
        <v>45918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24"/>
        <v>45908</v>
      </c>
      <c r="B885" s="90" t="str">
        <f t="shared" ca="1" si="305"/>
        <v>n.d</v>
      </c>
      <c r="C885" s="14">
        <f t="shared" si="306"/>
        <v>1000</v>
      </c>
      <c r="D885" s="63">
        <f t="shared" si="322"/>
        <v>45903</v>
      </c>
      <c r="E885" s="61">
        <f ca="1">IF(D885&lt;$B$1,VLOOKUP(D885,[1]DI!$A$4:$B$15000,2,FALSE),0)</f>
        <v>0</v>
      </c>
      <c r="F885" s="14">
        <f t="shared" ca="1" si="307"/>
        <v>1</v>
      </c>
      <c r="G885" s="92">
        <f t="shared" ca="1" si="308"/>
        <v>1.4444963169</v>
      </c>
      <c r="H885" s="92">
        <f t="shared" ca="1" si="309"/>
        <v>1.4444963169</v>
      </c>
      <c r="I885" s="14">
        <f t="shared" ca="1" si="310"/>
        <v>1</v>
      </c>
      <c r="J885" s="13">
        <f t="shared" si="323"/>
        <v>3.3599999999999998E-2</v>
      </c>
      <c r="K885" s="29">
        <f t="shared" si="311"/>
        <v>45887</v>
      </c>
      <c r="L885" s="2">
        <f t="shared" si="312"/>
        <v>15</v>
      </c>
      <c r="M885" s="17">
        <f t="shared" si="313"/>
        <v>15</v>
      </c>
      <c r="N885" s="12">
        <f t="shared" si="314"/>
        <v>1.0019690699999999</v>
      </c>
      <c r="O885" s="12">
        <f t="shared" ca="1" si="315"/>
        <v>1.0019690699999999</v>
      </c>
      <c r="P885" s="17">
        <f t="shared" si="316"/>
        <v>0</v>
      </c>
      <c r="Q885" s="14">
        <f t="shared" ca="1" si="317"/>
        <v>1.9690699899999999</v>
      </c>
      <c r="R885" s="20">
        <f t="shared" si="321"/>
        <v>0</v>
      </c>
      <c r="S885" s="14">
        <f t="shared" si="318"/>
        <v>0</v>
      </c>
      <c r="T885" s="4" t="str">
        <f t="shared" si="319"/>
        <v>J=</v>
      </c>
      <c r="U885" s="29">
        <f t="shared" si="320"/>
        <v>45918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24"/>
        <v>45909</v>
      </c>
      <c r="B886" s="90" t="str">
        <f t="shared" ca="1" si="305"/>
        <v>n.d</v>
      </c>
      <c r="C886" s="14">
        <f t="shared" si="306"/>
        <v>1000</v>
      </c>
      <c r="D886" s="63">
        <f t="shared" si="322"/>
        <v>45904</v>
      </c>
      <c r="E886" s="61">
        <f ca="1">IF(D886&lt;$B$1,VLOOKUP(D886,[1]DI!$A$4:$B$15000,2,FALSE),0)</f>
        <v>0</v>
      </c>
      <c r="F886" s="14">
        <f t="shared" ca="1" si="307"/>
        <v>1</v>
      </c>
      <c r="G886" s="92">
        <f t="shared" ca="1" si="308"/>
        <v>1.4444963169</v>
      </c>
      <c r="H886" s="92">
        <f t="shared" ca="1" si="309"/>
        <v>1.4444963169</v>
      </c>
      <c r="I886" s="14">
        <f t="shared" ca="1" si="310"/>
        <v>1</v>
      </c>
      <c r="J886" s="13">
        <f t="shared" si="323"/>
        <v>3.3599999999999998E-2</v>
      </c>
      <c r="K886" s="29">
        <f t="shared" si="311"/>
        <v>45887</v>
      </c>
      <c r="L886" s="2">
        <f t="shared" si="312"/>
        <v>16</v>
      </c>
      <c r="M886" s="17">
        <f t="shared" si="313"/>
        <v>16</v>
      </c>
      <c r="N886" s="12">
        <f t="shared" si="314"/>
        <v>1.0021004790000001</v>
      </c>
      <c r="O886" s="12">
        <f t="shared" ca="1" si="315"/>
        <v>1.0021004790000001</v>
      </c>
      <c r="P886" s="17">
        <f t="shared" si="316"/>
        <v>0</v>
      </c>
      <c r="Q886" s="14">
        <f t="shared" ca="1" si="317"/>
        <v>2.100479</v>
      </c>
      <c r="R886" s="20">
        <f t="shared" si="321"/>
        <v>0</v>
      </c>
      <c r="S886" s="14">
        <f t="shared" si="318"/>
        <v>0</v>
      </c>
      <c r="T886" s="4" t="str">
        <f t="shared" si="319"/>
        <v>J=</v>
      </c>
      <c r="U886" s="29">
        <f t="shared" si="320"/>
        <v>45918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24"/>
        <v>45910</v>
      </c>
      <c r="B887" s="90" t="str">
        <f t="shared" ca="1" si="305"/>
        <v>n.d</v>
      </c>
      <c r="C887" s="14">
        <f t="shared" si="306"/>
        <v>1000</v>
      </c>
      <c r="D887" s="63">
        <f t="shared" si="322"/>
        <v>45905</v>
      </c>
      <c r="E887" s="61">
        <f ca="1">IF(D887&lt;$B$1,VLOOKUP(D887,[1]DI!$A$4:$B$15000,2,FALSE),0)</f>
        <v>0</v>
      </c>
      <c r="F887" s="14">
        <f t="shared" ca="1" si="307"/>
        <v>1</v>
      </c>
      <c r="G887" s="92">
        <f t="shared" ca="1" si="308"/>
        <v>1.4444963169</v>
      </c>
      <c r="H887" s="92">
        <f t="shared" ca="1" si="309"/>
        <v>1.4444963169</v>
      </c>
      <c r="I887" s="14">
        <f t="shared" ca="1" si="310"/>
        <v>1</v>
      </c>
      <c r="J887" s="13">
        <f t="shared" si="323"/>
        <v>3.3599999999999998E-2</v>
      </c>
      <c r="K887" s="29">
        <f t="shared" si="311"/>
        <v>45887</v>
      </c>
      <c r="L887" s="2">
        <f t="shared" si="312"/>
        <v>17</v>
      </c>
      <c r="M887" s="17">
        <f t="shared" si="313"/>
        <v>17</v>
      </c>
      <c r="N887" s="12">
        <f t="shared" si="314"/>
        <v>1.002231906</v>
      </c>
      <c r="O887" s="12">
        <f t="shared" ca="1" si="315"/>
        <v>1.002231906</v>
      </c>
      <c r="P887" s="17">
        <f t="shared" si="316"/>
        <v>0</v>
      </c>
      <c r="Q887" s="14">
        <f t="shared" ca="1" si="317"/>
        <v>2.2319059999999999</v>
      </c>
      <c r="R887" s="20">
        <f t="shared" si="321"/>
        <v>0</v>
      </c>
      <c r="S887" s="14">
        <f t="shared" si="318"/>
        <v>0</v>
      </c>
      <c r="T887" s="4" t="str">
        <f t="shared" si="319"/>
        <v>J=</v>
      </c>
      <c r="U887" s="29">
        <f t="shared" si="320"/>
        <v>45918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24"/>
        <v>45911</v>
      </c>
      <c r="B888" s="90" t="str">
        <f t="shared" ca="1" si="305"/>
        <v>n.d</v>
      </c>
      <c r="C888" s="14">
        <f t="shared" si="306"/>
        <v>1000</v>
      </c>
      <c r="D888" s="63">
        <f t="shared" si="322"/>
        <v>45908</v>
      </c>
      <c r="E888" s="61">
        <f ca="1">IF(D888&lt;$B$1,VLOOKUP(D888,[1]DI!$A$4:$B$15000,2,FALSE),0)</f>
        <v>0</v>
      </c>
      <c r="F888" s="14">
        <f t="shared" ca="1" si="307"/>
        <v>1</v>
      </c>
      <c r="G888" s="92">
        <f t="shared" ca="1" si="308"/>
        <v>1.4444963169</v>
      </c>
      <c r="H888" s="92">
        <f t="shared" ca="1" si="309"/>
        <v>1.4444963169</v>
      </c>
      <c r="I888" s="14">
        <f t="shared" ca="1" si="310"/>
        <v>1</v>
      </c>
      <c r="J888" s="13">
        <f t="shared" si="323"/>
        <v>3.3599999999999998E-2</v>
      </c>
      <c r="K888" s="29">
        <f t="shared" si="311"/>
        <v>45887</v>
      </c>
      <c r="L888" s="2">
        <f t="shared" si="312"/>
        <v>18</v>
      </c>
      <c r="M888" s="17">
        <f t="shared" si="313"/>
        <v>18</v>
      </c>
      <c r="N888" s="12">
        <f t="shared" si="314"/>
        <v>1.0023633489999999</v>
      </c>
      <c r="O888" s="12">
        <f t="shared" ca="1" si="315"/>
        <v>1.0023633489999999</v>
      </c>
      <c r="P888" s="17">
        <f t="shared" si="316"/>
        <v>0</v>
      </c>
      <c r="Q888" s="14">
        <f t="shared" ca="1" si="317"/>
        <v>2.36334899</v>
      </c>
      <c r="R888" s="20">
        <f t="shared" si="321"/>
        <v>0</v>
      </c>
      <c r="S888" s="14">
        <f t="shared" si="318"/>
        <v>0</v>
      </c>
      <c r="T888" s="4" t="str">
        <f t="shared" si="319"/>
        <v>J=</v>
      </c>
      <c r="U888" s="29">
        <f t="shared" si="320"/>
        <v>45918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24"/>
        <v>45912</v>
      </c>
      <c r="B889" s="90" t="str">
        <f t="shared" ca="1" si="305"/>
        <v>n.d</v>
      </c>
      <c r="C889" s="14">
        <f t="shared" si="306"/>
        <v>1000</v>
      </c>
      <c r="D889" s="63">
        <f t="shared" si="322"/>
        <v>45909</v>
      </c>
      <c r="E889" s="61">
        <f ca="1">IF(D889&lt;$B$1,VLOOKUP(D889,[1]DI!$A$4:$B$15000,2,FALSE),0)</f>
        <v>0</v>
      </c>
      <c r="F889" s="14">
        <f t="shared" ca="1" si="307"/>
        <v>1</v>
      </c>
      <c r="G889" s="92">
        <f t="shared" ca="1" si="308"/>
        <v>1.4444963169</v>
      </c>
      <c r="H889" s="92">
        <f t="shared" ca="1" si="309"/>
        <v>1.4444963169</v>
      </c>
      <c r="I889" s="14">
        <f t="shared" ca="1" si="310"/>
        <v>1</v>
      </c>
      <c r="J889" s="13">
        <f t="shared" si="323"/>
        <v>3.3599999999999998E-2</v>
      </c>
      <c r="K889" s="29">
        <f t="shared" si="311"/>
        <v>45887</v>
      </c>
      <c r="L889" s="2">
        <f t="shared" si="312"/>
        <v>19</v>
      </c>
      <c r="M889" s="17">
        <f t="shared" si="313"/>
        <v>19</v>
      </c>
      <c r="N889" s="12">
        <f t="shared" si="314"/>
        <v>1.00249481</v>
      </c>
      <c r="O889" s="12">
        <f t="shared" ca="1" si="315"/>
        <v>1.00249481</v>
      </c>
      <c r="P889" s="17">
        <f t="shared" si="316"/>
        <v>0</v>
      </c>
      <c r="Q889" s="14">
        <f t="shared" ca="1" si="317"/>
        <v>2.4948099899999998</v>
      </c>
      <c r="R889" s="20">
        <f t="shared" si="321"/>
        <v>0</v>
      </c>
      <c r="S889" s="14">
        <f t="shared" si="318"/>
        <v>0</v>
      </c>
      <c r="T889" s="4" t="str">
        <f t="shared" si="319"/>
        <v>J=</v>
      </c>
      <c r="U889" s="29">
        <f t="shared" si="320"/>
        <v>45918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24"/>
        <v>45915</v>
      </c>
      <c r="B890" s="90" t="str">
        <f t="shared" ca="1" si="305"/>
        <v>n.d</v>
      </c>
      <c r="C890" s="14">
        <f t="shared" si="306"/>
        <v>1000</v>
      </c>
      <c r="D890" s="63">
        <f t="shared" si="322"/>
        <v>45910</v>
      </c>
      <c r="E890" s="61">
        <f ca="1">IF(D890&lt;$B$1,VLOOKUP(D890,[1]DI!$A$4:$B$15000,2,FALSE),0)</f>
        <v>0</v>
      </c>
      <c r="F890" s="14">
        <f t="shared" ca="1" si="307"/>
        <v>1</v>
      </c>
      <c r="G890" s="92">
        <f t="shared" ca="1" si="308"/>
        <v>1.4444963169</v>
      </c>
      <c r="H890" s="92">
        <f t="shared" ca="1" si="309"/>
        <v>1.4444963169</v>
      </c>
      <c r="I890" s="14">
        <f t="shared" ca="1" si="310"/>
        <v>1</v>
      </c>
      <c r="J890" s="13">
        <f t="shared" si="323"/>
        <v>3.3599999999999998E-2</v>
      </c>
      <c r="K890" s="29">
        <f t="shared" si="311"/>
        <v>45887</v>
      </c>
      <c r="L890" s="2">
        <f t="shared" si="312"/>
        <v>20</v>
      </c>
      <c r="M890" s="17">
        <f t="shared" si="313"/>
        <v>20</v>
      </c>
      <c r="N890" s="12">
        <f t="shared" si="314"/>
        <v>1.0026262880000001</v>
      </c>
      <c r="O890" s="12">
        <f t="shared" ca="1" si="315"/>
        <v>1.0026262880000001</v>
      </c>
      <c r="P890" s="17">
        <f t="shared" si="316"/>
        <v>0</v>
      </c>
      <c r="Q890" s="14">
        <f t="shared" ca="1" si="317"/>
        <v>2.6262880000000002</v>
      </c>
      <c r="R890" s="20">
        <f t="shared" si="321"/>
        <v>0</v>
      </c>
      <c r="S890" s="14">
        <f t="shared" si="318"/>
        <v>0</v>
      </c>
      <c r="T890" s="4" t="str">
        <f t="shared" si="319"/>
        <v>J=</v>
      </c>
      <c r="U890" s="29">
        <f t="shared" si="320"/>
        <v>45918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24"/>
        <v>45916</v>
      </c>
      <c r="B891" s="90" t="str">
        <f t="shared" ca="1" si="305"/>
        <v>n.d</v>
      </c>
      <c r="C891" s="14">
        <f t="shared" si="306"/>
        <v>1000</v>
      </c>
      <c r="D891" s="63">
        <f t="shared" si="322"/>
        <v>45911</v>
      </c>
      <c r="E891" s="61">
        <f ca="1">IF(D891&lt;$B$1,VLOOKUP(D891,[1]DI!$A$4:$B$15000,2,FALSE),0)</f>
        <v>0</v>
      </c>
      <c r="F891" s="14">
        <f t="shared" ca="1" si="307"/>
        <v>1</v>
      </c>
      <c r="G891" s="92">
        <f t="shared" ca="1" si="308"/>
        <v>1.4444963169</v>
      </c>
      <c r="H891" s="92">
        <f t="shared" ca="1" si="309"/>
        <v>1.4444963169</v>
      </c>
      <c r="I891" s="14">
        <f t="shared" ca="1" si="310"/>
        <v>1</v>
      </c>
      <c r="J891" s="13">
        <f t="shared" si="323"/>
        <v>3.3599999999999998E-2</v>
      </c>
      <c r="K891" s="29">
        <f t="shared" si="311"/>
        <v>45887</v>
      </c>
      <c r="L891" s="2">
        <f t="shared" si="312"/>
        <v>21</v>
      </c>
      <c r="M891" s="17">
        <f t="shared" si="313"/>
        <v>21</v>
      </c>
      <c r="N891" s="12">
        <f t="shared" si="314"/>
        <v>1.0027577839999999</v>
      </c>
      <c r="O891" s="12">
        <f t="shared" ca="1" si="315"/>
        <v>1.0027577839999999</v>
      </c>
      <c r="P891" s="17">
        <f t="shared" si="316"/>
        <v>0</v>
      </c>
      <c r="Q891" s="14">
        <f t="shared" ca="1" si="317"/>
        <v>2.7577839900000001</v>
      </c>
      <c r="R891" s="20">
        <f t="shared" si="321"/>
        <v>0</v>
      </c>
      <c r="S891" s="14">
        <f t="shared" si="318"/>
        <v>0</v>
      </c>
      <c r="T891" s="4" t="str">
        <f t="shared" si="319"/>
        <v>J=</v>
      </c>
      <c r="U891" s="29">
        <f t="shared" si="320"/>
        <v>45918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24"/>
        <v>45917</v>
      </c>
      <c r="B892" s="90" t="str">
        <f t="shared" ca="1" si="305"/>
        <v>n.d</v>
      </c>
      <c r="C892" s="14">
        <f t="shared" si="306"/>
        <v>1000</v>
      </c>
      <c r="D892" s="63">
        <f t="shared" si="322"/>
        <v>45912</v>
      </c>
      <c r="E892" s="61">
        <f ca="1">IF(D892&lt;$B$1,VLOOKUP(D892,[1]DI!$A$4:$B$15000,2,FALSE),0)</f>
        <v>0</v>
      </c>
      <c r="F892" s="14">
        <f t="shared" ca="1" si="307"/>
        <v>1</v>
      </c>
      <c r="G892" s="92">
        <f t="shared" ca="1" si="308"/>
        <v>1.4444963169</v>
      </c>
      <c r="H892" s="92">
        <f t="shared" ca="1" si="309"/>
        <v>1.4444963169</v>
      </c>
      <c r="I892" s="14">
        <f t="shared" ca="1" si="310"/>
        <v>1</v>
      </c>
      <c r="J892" s="13">
        <f t="shared" si="323"/>
        <v>3.3599999999999998E-2</v>
      </c>
      <c r="K892" s="29">
        <f t="shared" si="311"/>
        <v>45887</v>
      </c>
      <c r="L892" s="2">
        <f t="shared" si="312"/>
        <v>22</v>
      </c>
      <c r="M892" s="17">
        <f t="shared" si="313"/>
        <v>22</v>
      </c>
      <c r="N892" s="12">
        <f t="shared" si="314"/>
        <v>1.002889296</v>
      </c>
      <c r="O892" s="12">
        <f t="shared" ca="1" si="315"/>
        <v>1.002889296</v>
      </c>
      <c r="P892" s="17">
        <f t="shared" si="316"/>
        <v>0</v>
      </c>
      <c r="Q892" s="14">
        <f t="shared" ca="1" si="317"/>
        <v>2.8892959899999999</v>
      </c>
      <c r="R892" s="20">
        <f t="shared" si="321"/>
        <v>0</v>
      </c>
      <c r="S892" s="14">
        <f t="shared" si="318"/>
        <v>0</v>
      </c>
      <c r="T892" s="4" t="str">
        <f t="shared" si="319"/>
        <v>J=</v>
      </c>
      <c r="U892" s="29">
        <f t="shared" si="320"/>
        <v>45918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24"/>
        <v>45918</v>
      </c>
      <c r="B893" s="90" t="str">
        <f t="shared" ca="1" si="305"/>
        <v>n.d</v>
      </c>
      <c r="C893" s="14">
        <f t="shared" si="306"/>
        <v>1000</v>
      </c>
      <c r="D893" s="63">
        <f t="shared" si="322"/>
        <v>45915</v>
      </c>
      <c r="E893" s="61">
        <f ca="1">IF(D893&lt;$B$1,VLOOKUP(D893,[1]DI!$A$4:$B$15000,2,FALSE),0)</f>
        <v>0</v>
      </c>
      <c r="F893" s="14">
        <f t="shared" ca="1" si="307"/>
        <v>1</v>
      </c>
      <c r="G893" s="92">
        <f t="shared" ca="1" si="308"/>
        <v>1.4444963169</v>
      </c>
      <c r="H893" s="92">
        <f t="shared" ca="1" si="309"/>
        <v>1.4444963169</v>
      </c>
      <c r="I893" s="14">
        <f t="shared" ca="1" si="310"/>
        <v>1</v>
      </c>
      <c r="J893" s="13">
        <f t="shared" si="323"/>
        <v>3.3599999999999998E-2</v>
      </c>
      <c r="K893" s="29">
        <f t="shared" si="311"/>
        <v>45887</v>
      </c>
      <c r="L893" s="2">
        <f t="shared" si="312"/>
        <v>23</v>
      </c>
      <c r="M893" s="17">
        <f t="shared" si="313"/>
        <v>23</v>
      </c>
      <c r="N893" s="12">
        <f t="shared" si="314"/>
        <v>1.003020826</v>
      </c>
      <c r="O893" s="12">
        <f t="shared" ca="1" si="315"/>
        <v>1.003020826</v>
      </c>
      <c r="P893" s="17">
        <f t="shared" si="316"/>
        <v>42</v>
      </c>
      <c r="Q893" s="14">
        <f t="shared" ca="1" si="317"/>
        <v>3.0208259900000001</v>
      </c>
      <c r="R893" s="20">
        <f t="shared" si="321"/>
        <v>0</v>
      </c>
      <c r="S893" s="14">
        <f t="shared" si="318"/>
        <v>0</v>
      </c>
      <c r="T893" s="4" t="str">
        <f t="shared" si="319"/>
        <v>J=</v>
      </c>
      <c r="U893" s="29">
        <f t="shared" si="320"/>
        <v>45918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24"/>
        <v>45919</v>
      </c>
      <c r="B894" s="90" t="str">
        <f t="shared" ca="1" si="305"/>
        <v>n.d</v>
      </c>
      <c r="C894" s="14">
        <f t="shared" si="306"/>
        <v>1000</v>
      </c>
      <c r="D894" s="63">
        <f t="shared" si="322"/>
        <v>45916</v>
      </c>
      <c r="E894" s="61">
        <f ca="1">IF(D894&lt;$B$1,VLOOKUP(D894,[1]DI!$A$4:$B$15000,2,FALSE),0)</f>
        <v>0</v>
      </c>
      <c r="F894" s="14">
        <f t="shared" ca="1" si="307"/>
        <v>1</v>
      </c>
      <c r="G894" s="92">
        <f t="shared" ca="1" si="308"/>
        <v>1.4444963169</v>
      </c>
      <c r="H894" s="92">
        <f t="shared" ca="1" si="309"/>
        <v>1.4444963169</v>
      </c>
      <c r="I894" s="14">
        <f t="shared" ca="1" si="310"/>
        <v>1</v>
      </c>
      <c r="J894" s="13">
        <f t="shared" si="323"/>
        <v>3.3599999999999998E-2</v>
      </c>
      <c r="K894" s="29">
        <f t="shared" si="311"/>
        <v>45918</v>
      </c>
      <c r="L894" s="2">
        <f t="shared" si="312"/>
        <v>1</v>
      </c>
      <c r="M894" s="17">
        <f t="shared" si="313"/>
        <v>1</v>
      </c>
      <c r="N894" s="12">
        <f t="shared" si="314"/>
        <v>1.0001311509999999</v>
      </c>
      <c r="O894" s="12">
        <f t="shared" ca="1" si="315"/>
        <v>1.0001311509999999</v>
      </c>
      <c r="P894" s="17">
        <f t="shared" si="316"/>
        <v>0</v>
      </c>
      <c r="Q894" s="14">
        <f t="shared" ca="1" si="317"/>
        <v>0.13115099</v>
      </c>
      <c r="R894" s="20">
        <f t="shared" si="321"/>
        <v>0</v>
      </c>
      <c r="S894" s="14">
        <f t="shared" si="318"/>
        <v>0</v>
      </c>
      <c r="T894" s="4" t="str">
        <f t="shared" si="319"/>
        <v>J=</v>
      </c>
      <c r="U894" s="29">
        <f t="shared" si="320"/>
        <v>45950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24"/>
        <v>45922</v>
      </c>
      <c r="B895" s="90" t="str">
        <f t="shared" ca="1" si="305"/>
        <v>n.d</v>
      </c>
      <c r="C895" s="14">
        <f t="shared" si="306"/>
        <v>1000</v>
      </c>
      <c r="D895" s="63">
        <f t="shared" si="322"/>
        <v>45917</v>
      </c>
      <c r="E895" s="61">
        <f ca="1">IF(D895&lt;$B$1,VLOOKUP(D895,[1]DI!$A$4:$B$15000,2,FALSE),0)</f>
        <v>0</v>
      </c>
      <c r="F895" s="14">
        <f t="shared" ca="1" si="307"/>
        <v>1</v>
      </c>
      <c r="G895" s="92">
        <f t="shared" ca="1" si="308"/>
        <v>1.4444963169</v>
      </c>
      <c r="H895" s="92">
        <f t="shared" ca="1" si="309"/>
        <v>1.4444963169</v>
      </c>
      <c r="I895" s="14">
        <f t="shared" ca="1" si="310"/>
        <v>1</v>
      </c>
      <c r="J895" s="13">
        <f t="shared" si="323"/>
        <v>3.3599999999999998E-2</v>
      </c>
      <c r="K895" s="29">
        <f t="shared" si="311"/>
        <v>45918</v>
      </c>
      <c r="L895" s="2">
        <f t="shared" si="312"/>
        <v>2</v>
      </c>
      <c r="M895" s="17">
        <f t="shared" si="313"/>
        <v>2</v>
      </c>
      <c r="N895" s="12">
        <f t="shared" si="314"/>
        <v>1.000262319</v>
      </c>
      <c r="O895" s="12">
        <f t="shared" ca="1" si="315"/>
        <v>1.000262319</v>
      </c>
      <c r="P895" s="17">
        <f t="shared" si="316"/>
        <v>0</v>
      </c>
      <c r="Q895" s="14">
        <f t="shared" ca="1" si="317"/>
        <v>0.26231898999999997</v>
      </c>
      <c r="R895" s="20">
        <f t="shared" si="321"/>
        <v>0</v>
      </c>
      <c r="S895" s="14">
        <f t="shared" si="318"/>
        <v>0</v>
      </c>
      <c r="T895" s="4" t="str">
        <f t="shared" si="319"/>
        <v>J=</v>
      </c>
      <c r="U895" s="29">
        <f t="shared" si="320"/>
        <v>45950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24"/>
        <v>45923</v>
      </c>
      <c r="B896" s="90" t="str">
        <f t="shared" ca="1" si="305"/>
        <v>n.d</v>
      </c>
      <c r="C896" s="14">
        <f t="shared" si="306"/>
        <v>1000</v>
      </c>
      <c r="D896" s="63">
        <f t="shared" si="322"/>
        <v>45918</v>
      </c>
      <c r="E896" s="61">
        <f ca="1">IF(D896&lt;$B$1,VLOOKUP(D896,[1]DI!$A$4:$B$15000,2,FALSE),0)</f>
        <v>0</v>
      </c>
      <c r="F896" s="14">
        <f t="shared" ca="1" si="307"/>
        <v>1</v>
      </c>
      <c r="G896" s="92">
        <f t="shared" ca="1" si="308"/>
        <v>1.4444963169</v>
      </c>
      <c r="H896" s="92">
        <f t="shared" ca="1" si="309"/>
        <v>1.4444963169</v>
      </c>
      <c r="I896" s="14">
        <f t="shared" ca="1" si="310"/>
        <v>1</v>
      </c>
      <c r="J896" s="13">
        <f t="shared" si="323"/>
        <v>3.3599999999999998E-2</v>
      </c>
      <c r="K896" s="29">
        <f t="shared" si="311"/>
        <v>45918</v>
      </c>
      <c r="L896" s="2">
        <f t="shared" si="312"/>
        <v>3</v>
      </c>
      <c r="M896" s="17">
        <f t="shared" si="313"/>
        <v>3</v>
      </c>
      <c r="N896" s="12">
        <f t="shared" si="314"/>
        <v>1.000393504</v>
      </c>
      <c r="O896" s="12">
        <f t="shared" ca="1" si="315"/>
        <v>1.000393504</v>
      </c>
      <c r="P896" s="17">
        <f t="shared" si="316"/>
        <v>0</v>
      </c>
      <c r="Q896" s="14">
        <f t="shared" ca="1" si="317"/>
        <v>0.39350400000000002</v>
      </c>
      <c r="R896" s="20">
        <f t="shared" si="321"/>
        <v>0</v>
      </c>
      <c r="S896" s="14">
        <f t="shared" si="318"/>
        <v>0</v>
      </c>
      <c r="T896" s="4" t="str">
        <f t="shared" si="319"/>
        <v>J=</v>
      </c>
      <c r="U896" s="29">
        <f t="shared" si="320"/>
        <v>45950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24"/>
        <v>45924</v>
      </c>
      <c r="B897" s="90" t="str">
        <f t="shared" ca="1" si="305"/>
        <v>n.d</v>
      </c>
      <c r="C897" s="14">
        <f t="shared" si="306"/>
        <v>1000</v>
      </c>
      <c r="D897" s="63">
        <f t="shared" si="322"/>
        <v>45919</v>
      </c>
      <c r="E897" s="61">
        <f ca="1">IF(D897&lt;$B$1,VLOOKUP(D897,[1]DI!$A$4:$B$15000,2,FALSE),0)</f>
        <v>0</v>
      </c>
      <c r="F897" s="14">
        <f t="shared" ca="1" si="307"/>
        <v>1</v>
      </c>
      <c r="G897" s="92">
        <f t="shared" ca="1" si="308"/>
        <v>1.4444963169</v>
      </c>
      <c r="H897" s="92">
        <f t="shared" ca="1" si="309"/>
        <v>1.4444963169</v>
      </c>
      <c r="I897" s="14">
        <f t="shared" ca="1" si="310"/>
        <v>1</v>
      </c>
      <c r="J897" s="13">
        <f t="shared" si="323"/>
        <v>3.3599999999999998E-2</v>
      </c>
      <c r="K897" s="29">
        <f t="shared" si="311"/>
        <v>45918</v>
      </c>
      <c r="L897" s="2">
        <f t="shared" si="312"/>
        <v>4</v>
      </c>
      <c r="M897" s="17">
        <f t="shared" si="313"/>
        <v>4</v>
      </c>
      <c r="N897" s="12">
        <f t="shared" si="314"/>
        <v>1.0005247070000001</v>
      </c>
      <c r="O897" s="12">
        <f t="shared" ca="1" si="315"/>
        <v>1.0005247070000001</v>
      </c>
      <c r="P897" s="17">
        <f t="shared" si="316"/>
        <v>0</v>
      </c>
      <c r="Q897" s="14">
        <f t="shared" ca="1" si="317"/>
        <v>0.52470700000000003</v>
      </c>
      <c r="R897" s="20">
        <f t="shared" si="321"/>
        <v>0</v>
      </c>
      <c r="S897" s="14">
        <f t="shared" si="318"/>
        <v>0</v>
      </c>
      <c r="T897" s="4" t="str">
        <f t="shared" si="319"/>
        <v>J=</v>
      </c>
      <c r="U897" s="29">
        <f t="shared" si="320"/>
        <v>45950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24"/>
        <v>45925</v>
      </c>
      <c r="B898" s="90" t="str">
        <f t="shared" ca="1" si="305"/>
        <v>n.d</v>
      </c>
      <c r="C898" s="14">
        <f t="shared" si="306"/>
        <v>1000</v>
      </c>
      <c r="D898" s="63">
        <f t="shared" si="322"/>
        <v>45922</v>
      </c>
      <c r="E898" s="61">
        <f ca="1">IF(D898&lt;$B$1,VLOOKUP(D898,[1]DI!$A$4:$B$15000,2,FALSE),0)</f>
        <v>0</v>
      </c>
      <c r="F898" s="14">
        <f t="shared" ca="1" si="307"/>
        <v>1</v>
      </c>
      <c r="G898" s="92">
        <f t="shared" ca="1" si="308"/>
        <v>1.4444963169</v>
      </c>
      <c r="H898" s="92">
        <f t="shared" ca="1" si="309"/>
        <v>1.4444963169</v>
      </c>
      <c r="I898" s="14">
        <f t="shared" ca="1" si="310"/>
        <v>1</v>
      </c>
      <c r="J898" s="13">
        <f t="shared" si="323"/>
        <v>3.3599999999999998E-2</v>
      </c>
      <c r="K898" s="29">
        <f t="shared" si="311"/>
        <v>45918</v>
      </c>
      <c r="L898" s="2">
        <f t="shared" si="312"/>
        <v>5</v>
      </c>
      <c r="M898" s="17">
        <f t="shared" si="313"/>
        <v>5</v>
      </c>
      <c r="N898" s="12">
        <f t="shared" si="314"/>
        <v>1.0006559260000001</v>
      </c>
      <c r="O898" s="12">
        <f t="shared" ca="1" si="315"/>
        <v>1.0006559260000001</v>
      </c>
      <c r="P898" s="17">
        <f t="shared" si="316"/>
        <v>0</v>
      </c>
      <c r="Q898" s="14">
        <f t="shared" ca="1" si="317"/>
        <v>0.65592600000000001</v>
      </c>
      <c r="R898" s="20">
        <f t="shared" si="321"/>
        <v>0</v>
      </c>
      <c r="S898" s="14">
        <f t="shared" si="318"/>
        <v>0</v>
      </c>
      <c r="T898" s="4" t="str">
        <f t="shared" si="319"/>
        <v>J=</v>
      </c>
      <c r="U898" s="29">
        <f t="shared" si="320"/>
        <v>45950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24"/>
        <v>45926</v>
      </c>
      <c r="B899" s="90" t="str">
        <f t="shared" ca="1" si="305"/>
        <v>n.d</v>
      </c>
      <c r="C899" s="14">
        <f t="shared" si="306"/>
        <v>1000</v>
      </c>
      <c r="D899" s="63">
        <f t="shared" si="322"/>
        <v>45923</v>
      </c>
      <c r="E899" s="61">
        <f ca="1">IF(D899&lt;$B$1,VLOOKUP(D899,[1]DI!$A$4:$B$15000,2,FALSE),0)</f>
        <v>0</v>
      </c>
      <c r="F899" s="14">
        <f t="shared" ca="1" si="307"/>
        <v>1</v>
      </c>
      <c r="G899" s="92">
        <f t="shared" ca="1" si="308"/>
        <v>1.4444963169</v>
      </c>
      <c r="H899" s="92">
        <f t="shared" ca="1" si="309"/>
        <v>1.4444963169</v>
      </c>
      <c r="I899" s="14">
        <f t="shared" ca="1" si="310"/>
        <v>1</v>
      </c>
      <c r="J899" s="13">
        <f t="shared" si="323"/>
        <v>3.3599999999999998E-2</v>
      </c>
      <c r="K899" s="29">
        <f t="shared" si="311"/>
        <v>45918</v>
      </c>
      <c r="L899" s="2">
        <f t="shared" si="312"/>
        <v>6</v>
      </c>
      <c r="M899" s="17">
        <f t="shared" si="313"/>
        <v>6</v>
      </c>
      <c r="N899" s="12">
        <f t="shared" si="314"/>
        <v>1.000787163</v>
      </c>
      <c r="O899" s="12">
        <f t="shared" ca="1" si="315"/>
        <v>1.000787163</v>
      </c>
      <c r="P899" s="17">
        <f t="shared" si="316"/>
        <v>0</v>
      </c>
      <c r="Q899" s="14">
        <f t="shared" ca="1" si="317"/>
        <v>0.78716299999999995</v>
      </c>
      <c r="R899" s="20">
        <f t="shared" si="321"/>
        <v>0</v>
      </c>
      <c r="S899" s="14">
        <f t="shared" si="318"/>
        <v>0</v>
      </c>
      <c r="T899" s="4" t="str">
        <f t="shared" si="319"/>
        <v>J=</v>
      </c>
      <c r="U899" s="29">
        <f t="shared" si="320"/>
        <v>45950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24"/>
        <v>45929</v>
      </c>
      <c r="B900" s="90" t="str">
        <f t="shared" ca="1" si="305"/>
        <v>n.d</v>
      </c>
      <c r="C900" s="14">
        <f t="shared" si="306"/>
        <v>1000</v>
      </c>
      <c r="D900" s="63">
        <f t="shared" si="322"/>
        <v>45924</v>
      </c>
      <c r="E900" s="61">
        <f ca="1">IF(D900&lt;$B$1,VLOOKUP(D900,[1]DI!$A$4:$B$15000,2,FALSE),0)</f>
        <v>0</v>
      </c>
      <c r="F900" s="14">
        <f t="shared" ca="1" si="307"/>
        <v>1</v>
      </c>
      <c r="G900" s="92">
        <f t="shared" ca="1" si="308"/>
        <v>1.4444963169</v>
      </c>
      <c r="H900" s="92">
        <f t="shared" ca="1" si="309"/>
        <v>1.4444963169</v>
      </c>
      <c r="I900" s="14">
        <f t="shared" ca="1" si="310"/>
        <v>1</v>
      </c>
      <c r="J900" s="13">
        <f t="shared" si="323"/>
        <v>3.3599999999999998E-2</v>
      </c>
      <c r="K900" s="29">
        <f t="shared" si="311"/>
        <v>45918</v>
      </c>
      <c r="L900" s="2">
        <f t="shared" si="312"/>
        <v>7</v>
      </c>
      <c r="M900" s="17">
        <f t="shared" si="313"/>
        <v>7</v>
      </c>
      <c r="N900" s="12">
        <f t="shared" si="314"/>
        <v>1.0009184170000001</v>
      </c>
      <c r="O900" s="12">
        <f t="shared" ca="1" si="315"/>
        <v>1.0009184170000001</v>
      </c>
      <c r="P900" s="17">
        <f t="shared" si="316"/>
        <v>0</v>
      </c>
      <c r="Q900" s="14">
        <f t="shared" ca="1" si="317"/>
        <v>0.91841700000000004</v>
      </c>
      <c r="R900" s="20">
        <f t="shared" si="321"/>
        <v>0</v>
      </c>
      <c r="S900" s="14">
        <f t="shared" si="318"/>
        <v>0</v>
      </c>
      <c r="T900" s="4" t="str">
        <f t="shared" si="319"/>
        <v>J=</v>
      </c>
      <c r="U900" s="29">
        <f t="shared" si="320"/>
        <v>45950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24"/>
        <v>45930</v>
      </c>
      <c r="B901" s="90" t="str">
        <f t="shared" ca="1" si="305"/>
        <v>n.d</v>
      </c>
      <c r="C901" s="14">
        <f t="shared" si="306"/>
        <v>1000</v>
      </c>
      <c r="D901" s="63">
        <f t="shared" si="322"/>
        <v>45925</v>
      </c>
      <c r="E901" s="61">
        <f ca="1">IF(D901&lt;$B$1,VLOOKUP(D901,[1]DI!$A$4:$B$15000,2,FALSE),0)</f>
        <v>0</v>
      </c>
      <c r="F901" s="14">
        <f t="shared" ca="1" si="307"/>
        <v>1</v>
      </c>
      <c r="G901" s="92">
        <f t="shared" ca="1" si="308"/>
        <v>1.4444963169</v>
      </c>
      <c r="H901" s="92">
        <f t="shared" ca="1" si="309"/>
        <v>1.4444963169</v>
      </c>
      <c r="I901" s="14">
        <f t="shared" ca="1" si="310"/>
        <v>1</v>
      </c>
      <c r="J901" s="13">
        <f t="shared" si="323"/>
        <v>3.3599999999999998E-2</v>
      </c>
      <c r="K901" s="29">
        <f t="shared" si="311"/>
        <v>45918</v>
      </c>
      <c r="L901" s="2">
        <f t="shared" si="312"/>
        <v>8</v>
      </c>
      <c r="M901" s="17">
        <f t="shared" si="313"/>
        <v>8</v>
      </c>
      <c r="N901" s="12">
        <f t="shared" si="314"/>
        <v>1.001049689</v>
      </c>
      <c r="O901" s="12">
        <f t="shared" ca="1" si="315"/>
        <v>1.001049689</v>
      </c>
      <c r="P901" s="17">
        <f t="shared" si="316"/>
        <v>0</v>
      </c>
      <c r="Q901" s="14">
        <f t="shared" ca="1" si="317"/>
        <v>1.0496890000000001</v>
      </c>
      <c r="R901" s="20">
        <f t="shared" si="321"/>
        <v>0</v>
      </c>
      <c r="S901" s="14">
        <f t="shared" si="318"/>
        <v>0</v>
      </c>
      <c r="T901" s="4" t="str">
        <f t="shared" si="319"/>
        <v>J=</v>
      </c>
      <c r="U901" s="29">
        <f t="shared" si="320"/>
        <v>45950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24"/>
        <v>45931</v>
      </c>
      <c r="B902" s="90" t="str">
        <f t="shared" ref="B902:B965" ca="1" si="325">IF(A902&lt;=TODAY(),C902+Q902,IF(AND(A902&gt;TODAY(),A902&lt;=$B$1),IF(VLOOKUP(TODAY(),$A$10:$E$5000,4,FALSE)=0,"n.d",C902+Q902),"n.d"))</f>
        <v>n.d</v>
      </c>
      <c r="C902" s="14">
        <f t="shared" ref="C902:C965" si="326">(C901-S901)</f>
        <v>1000</v>
      </c>
      <c r="D902" s="63">
        <f t="shared" si="322"/>
        <v>45926</v>
      </c>
      <c r="E902" s="61">
        <f ca="1">IF(D902&lt;$B$1,VLOOKUP(D902,[1]DI!$A$4:$B$15000,2,FALSE),0)</f>
        <v>0</v>
      </c>
      <c r="F902" s="14">
        <f t="shared" ref="F902:F965" ca="1" si="327">ROUND(1+ROUND(((1+E902)^(1/252))-1,8),16)</f>
        <v>1</v>
      </c>
      <c r="G902" s="92">
        <f t="shared" ref="G902:G965" ca="1" si="328">ROUND(F901*G901,16)</f>
        <v>1.4444963169</v>
      </c>
      <c r="H902" s="92">
        <f t="shared" ref="H902:H965" ca="1" si="329">IF(P901&gt;0,G901,H901)</f>
        <v>1.4444963169</v>
      </c>
      <c r="I902" s="14">
        <f t="shared" ref="I902:I965" ca="1" si="330">ROUND(G902/H902,8)</f>
        <v>1</v>
      </c>
      <c r="J902" s="13">
        <f t="shared" si="323"/>
        <v>3.3599999999999998E-2</v>
      </c>
      <c r="K902" s="29">
        <f t="shared" ref="K902:K965" si="331">IF(P901&gt;0,VLOOKUP(P901,X$12:AH$150,2),K901)</f>
        <v>45918</v>
      </c>
      <c r="L902" s="2">
        <f t="shared" ref="L902:L965" si="332">IF(A902&gt;K902,IF(NETWORKDAYS(K902,A902,$X$160:$X$544)-1=0,1,NETWORKDAYS(K902,A902,$X$160:$X$544)-1),0)</f>
        <v>9</v>
      </c>
      <c r="M902" s="17">
        <f t="shared" ref="M902:M965" si="333">IF(AND(L902=1,L901=1),1,IF(L902&gt;0,IF(L902=L901,L902+1,L902),0))</f>
        <v>9</v>
      </c>
      <c r="N902" s="12">
        <f t="shared" ref="N902:N965" si="334">ROUND((J902+1)^(M902/252),9)</f>
        <v>1.001180977</v>
      </c>
      <c r="O902" s="12">
        <f t="shared" ref="O902:O965" ca="1" si="335">ROUND(I902*N902,9)</f>
        <v>1.001180977</v>
      </c>
      <c r="P902" s="17">
        <f t="shared" ref="P902:P965" si="336">IF(VLOOKUP(A902,Y$12:AF$150,8)=VLOOKUP(A901,Y$12:AF$150,8),0,VLOOKUP(A902,Y$12:AF$150,8))</f>
        <v>0</v>
      </c>
      <c r="Q902" s="14">
        <f t="shared" ref="Q902:Q965" ca="1" si="337">TRUNC(((O902-1)*C902),8)</f>
        <v>1.18097699</v>
      </c>
      <c r="R902" s="20">
        <f t="shared" si="321"/>
        <v>0</v>
      </c>
      <c r="S902" s="14">
        <f t="shared" ref="S902:S965" si="338">IF(R902&gt;0,TRUNC(R902*C902,8),0)</f>
        <v>0</v>
      </c>
      <c r="T902" s="4" t="str">
        <f t="shared" ref="T902:T965" si="339">IF(P901&gt;0,VLOOKUP(P901,X$12:AH$150,10),T901)</f>
        <v>J=</v>
      </c>
      <c r="U902" s="29">
        <f t="shared" ref="U902:U965" si="340">IF(P901&gt;0,VLOOKUP(P901,X$12:AH$150,11),U901)</f>
        <v>45950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24"/>
        <v>45932</v>
      </c>
      <c r="B903" s="90" t="str">
        <f t="shared" ca="1" si="325"/>
        <v>n.d</v>
      </c>
      <c r="C903" s="14">
        <f t="shared" si="326"/>
        <v>1000</v>
      </c>
      <c r="D903" s="63">
        <f t="shared" si="322"/>
        <v>45929</v>
      </c>
      <c r="E903" s="61">
        <f ca="1">IF(D903&lt;$B$1,VLOOKUP(D903,[1]DI!$A$4:$B$15000,2,FALSE),0)</f>
        <v>0</v>
      </c>
      <c r="F903" s="14">
        <f t="shared" ca="1" si="327"/>
        <v>1</v>
      </c>
      <c r="G903" s="92">
        <f t="shared" ca="1" si="328"/>
        <v>1.4444963169</v>
      </c>
      <c r="H903" s="92">
        <f t="shared" ca="1" si="329"/>
        <v>1.4444963169</v>
      </c>
      <c r="I903" s="14">
        <f t="shared" ca="1" si="330"/>
        <v>1</v>
      </c>
      <c r="J903" s="13">
        <f t="shared" si="323"/>
        <v>3.3599999999999998E-2</v>
      </c>
      <c r="K903" s="29">
        <f t="shared" si="331"/>
        <v>45918</v>
      </c>
      <c r="L903" s="2">
        <f t="shared" si="332"/>
        <v>10</v>
      </c>
      <c r="M903" s="17">
        <f t="shared" si="333"/>
        <v>10</v>
      </c>
      <c r="N903" s="12">
        <f t="shared" si="334"/>
        <v>1.0013122830000001</v>
      </c>
      <c r="O903" s="12">
        <f t="shared" ca="1" si="335"/>
        <v>1.0013122830000001</v>
      </c>
      <c r="P903" s="17">
        <f t="shared" si="336"/>
        <v>0</v>
      </c>
      <c r="Q903" s="14">
        <f t="shared" ca="1" si="337"/>
        <v>1.3122830000000001</v>
      </c>
      <c r="R903" s="20">
        <f t="shared" si="321"/>
        <v>0</v>
      </c>
      <c r="S903" s="14">
        <f t="shared" si="338"/>
        <v>0</v>
      </c>
      <c r="T903" s="4" t="str">
        <f t="shared" si="339"/>
        <v>J=</v>
      </c>
      <c r="U903" s="29">
        <f t="shared" si="340"/>
        <v>45950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24"/>
        <v>45933</v>
      </c>
      <c r="B904" s="90" t="str">
        <f t="shared" ca="1" si="325"/>
        <v>n.d</v>
      </c>
      <c r="C904" s="14">
        <f t="shared" si="326"/>
        <v>1000</v>
      </c>
      <c r="D904" s="63">
        <f t="shared" si="322"/>
        <v>45930</v>
      </c>
      <c r="E904" s="61">
        <f ca="1">IF(D904&lt;$B$1,VLOOKUP(D904,[1]DI!$A$4:$B$15000,2,FALSE),0)</f>
        <v>0</v>
      </c>
      <c r="F904" s="14">
        <f t="shared" ca="1" si="327"/>
        <v>1</v>
      </c>
      <c r="G904" s="92">
        <f t="shared" ca="1" si="328"/>
        <v>1.4444963169</v>
      </c>
      <c r="H904" s="92">
        <f t="shared" ca="1" si="329"/>
        <v>1.4444963169</v>
      </c>
      <c r="I904" s="14">
        <f t="shared" ca="1" si="330"/>
        <v>1</v>
      </c>
      <c r="J904" s="13">
        <f t="shared" si="323"/>
        <v>3.3599999999999998E-2</v>
      </c>
      <c r="K904" s="29">
        <f t="shared" si="331"/>
        <v>45918</v>
      </c>
      <c r="L904" s="2">
        <f t="shared" si="332"/>
        <v>11</v>
      </c>
      <c r="M904" s="17">
        <f t="shared" si="333"/>
        <v>11</v>
      </c>
      <c r="N904" s="12">
        <f t="shared" si="334"/>
        <v>1.001443606</v>
      </c>
      <c r="O904" s="12">
        <f t="shared" ca="1" si="335"/>
        <v>1.001443606</v>
      </c>
      <c r="P904" s="17">
        <f t="shared" si="336"/>
        <v>0</v>
      </c>
      <c r="Q904" s="14">
        <f t="shared" ca="1" si="337"/>
        <v>1.4436059999999999</v>
      </c>
      <c r="R904" s="20">
        <f t="shared" si="321"/>
        <v>0</v>
      </c>
      <c r="S904" s="14">
        <f t="shared" si="338"/>
        <v>0</v>
      </c>
      <c r="T904" s="4" t="str">
        <f t="shared" si="339"/>
        <v>J=</v>
      </c>
      <c r="U904" s="29">
        <f t="shared" si="340"/>
        <v>45950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24"/>
        <v>45936</v>
      </c>
      <c r="B905" s="90" t="str">
        <f t="shared" ca="1" si="325"/>
        <v>n.d</v>
      </c>
      <c r="C905" s="14">
        <f t="shared" si="326"/>
        <v>1000</v>
      </c>
      <c r="D905" s="63">
        <f t="shared" si="322"/>
        <v>45931</v>
      </c>
      <c r="E905" s="61">
        <f ca="1">IF(D905&lt;$B$1,VLOOKUP(D905,[1]DI!$A$4:$B$15000,2,FALSE),0)</f>
        <v>0</v>
      </c>
      <c r="F905" s="14">
        <f t="shared" ca="1" si="327"/>
        <v>1</v>
      </c>
      <c r="G905" s="92">
        <f t="shared" ca="1" si="328"/>
        <v>1.4444963169</v>
      </c>
      <c r="H905" s="92">
        <f t="shared" ca="1" si="329"/>
        <v>1.4444963169</v>
      </c>
      <c r="I905" s="14">
        <f t="shared" ca="1" si="330"/>
        <v>1</v>
      </c>
      <c r="J905" s="13">
        <f t="shared" si="323"/>
        <v>3.3599999999999998E-2</v>
      </c>
      <c r="K905" s="29">
        <f t="shared" si="331"/>
        <v>45918</v>
      </c>
      <c r="L905" s="2">
        <f t="shared" si="332"/>
        <v>12</v>
      </c>
      <c r="M905" s="17">
        <f t="shared" si="333"/>
        <v>12</v>
      </c>
      <c r="N905" s="12">
        <f t="shared" si="334"/>
        <v>1.0015749460000001</v>
      </c>
      <c r="O905" s="12">
        <f t="shared" ca="1" si="335"/>
        <v>1.0015749460000001</v>
      </c>
      <c r="P905" s="17">
        <f t="shared" si="336"/>
        <v>0</v>
      </c>
      <c r="Q905" s="14">
        <f t="shared" ca="1" si="337"/>
        <v>1.574946</v>
      </c>
      <c r="R905" s="20">
        <f t="shared" si="321"/>
        <v>0</v>
      </c>
      <c r="S905" s="14">
        <f t="shared" si="338"/>
        <v>0</v>
      </c>
      <c r="T905" s="4" t="str">
        <f t="shared" si="339"/>
        <v>J=</v>
      </c>
      <c r="U905" s="29">
        <f t="shared" si="340"/>
        <v>45950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24"/>
        <v>45937</v>
      </c>
      <c r="B906" s="90" t="str">
        <f t="shared" ca="1" si="325"/>
        <v>n.d</v>
      </c>
      <c r="C906" s="14">
        <f t="shared" si="326"/>
        <v>1000</v>
      </c>
      <c r="D906" s="63">
        <f t="shared" si="322"/>
        <v>45932</v>
      </c>
      <c r="E906" s="61">
        <f ca="1">IF(D906&lt;$B$1,VLOOKUP(D906,[1]DI!$A$4:$B$15000,2,FALSE),0)</f>
        <v>0</v>
      </c>
      <c r="F906" s="14">
        <f t="shared" ca="1" si="327"/>
        <v>1</v>
      </c>
      <c r="G906" s="92">
        <f t="shared" ca="1" si="328"/>
        <v>1.4444963169</v>
      </c>
      <c r="H906" s="92">
        <f t="shared" ca="1" si="329"/>
        <v>1.4444963169</v>
      </c>
      <c r="I906" s="14">
        <f t="shared" ca="1" si="330"/>
        <v>1</v>
      </c>
      <c r="J906" s="13">
        <f t="shared" si="323"/>
        <v>3.3599999999999998E-2</v>
      </c>
      <c r="K906" s="29">
        <f t="shared" si="331"/>
        <v>45918</v>
      </c>
      <c r="L906" s="2">
        <f t="shared" si="332"/>
        <v>13</v>
      </c>
      <c r="M906" s="17">
        <f t="shared" si="333"/>
        <v>13</v>
      </c>
      <c r="N906" s="12">
        <f t="shared" si="334"/>
        <v>1.001706304</v>
      </c>
      <c r="O906" s="12">
        <f t="shared" ca="1" si="335"/>
        <v>1.001706304</v>
      </c>
      <c r="P906" s="17">
        <f t="shared" si="336"/>
        <v>0</v>
      </c>
      <c r="Q906" s="14">
        <f t="shared" ca="1" si="337"/>
        <v>1.706304</v>
      </c>
      <c r="R906" s="20">
        <f t="shared" si="321"/>
        <v>0</v>
      </c>
      <c r="S906" s="14">
        <f t="shared" si="338"/>
        <v>0</v>
      </c>
      <c r="T906" s="4" t="str">
        <f t="shared" si="339"/>
        <v>J=</v>
      </c>
      <c r="U906" s="29">
        <f t="shared" si="340"/>
        <v>45950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24"/>
        <v>45938</v>
      </c>
      <c r="B907" s="90" t="str">
        <f t="shared" ca="1" si="325"/>
        <v>n.d</v>
      </c>
      <c r="C907" s="14">
        <f t="shared" si="326"/>
        <v>1000</v>
      </c>
      <c r="D907" s="63">
        <f t="shared" si="322"/>
        <v>45933</v>
      </c>
      <c r="E907" s="61">
        <f ca="1">IF(D907&lt;$B$1,VLOOKUP(D907,[1]DI!$A$4:$B$15000,2,FALSE),0)</f>
        <v>0</v>
      </c>
      <c r="F907" s="14">
        <f t="shared" ca="1" si="327"/>
        <v>1</v>
      </c>
      <c r="G907" s="92">
        <f t="shared" ca="1" si="328"/>
        <v>1.4444963169</v>
      </c>
      <c r="H907" s="92">
        <f t="shared" ca="1" si="329"/>
        <v>1.4444963169</v>
      </c>
      <c r="I907" s="14">
        <f t="shared" ca="1" si="330"/>
        <v>1</v>
      </c>
      <c r="J907" s="13">
        <f t="shared" si="323"/>
        <v>3.3599999999999998E-2</v>
      </c>
      <c r="K907" s="29">
        <f t="shared" si="331"/>
        <v>45918</v>
      </c>
      <c r="L907" s="2">
        <f t="shared" si="332"/>
        <v>14</v>
      </c>
      <c r="M907" s="17">
        <f t="shared" si="333"/>
        <v>14</v>
      </c>
      <c r="N907" s="12">
        <f t="shared" si="334"/>
        <v>1.001837678</v>
      </c>
      <c r="O907" s="12">
        <f t="shared" ca="1" si="335"/>
        <v>1.001837678</v>
      </c>
      <c r="P907" s="17">
        <f t="shared" si="336"/>
        <v>0</v>
      </c>
      <c r="Q907" s="14">
        <f t="shared" ca="1" si="337"/>
        <v>1.8376779999999999</v>
      </c>
      <c r="R907" s="20">
        <f t="shared" si="321"/>
        <v>0</v>
      </c>
      <c r="S907" s="14">
        <f t="shared" si="338"/>
        <v>0</v>
      </c>
      <c r="T907" s="4" t="str">
        <f t="shared" si="339"/>
        <v>J=</v>
      </c>
      <c r="U907" s="29">
        <f t="shared" si="340"/>
        <v>45950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24"/>
        <v>45939</v>
      </c>
      <c r="B908" s="90" t="str">
        <f t="shared" ca="1" si="325"/>
        <v>n.d</v>
      </c>
      <c r="C908" s="14">
        <f t="shared" si="326"/>
        <v>1000</v>
      </c>
      <c r="D908" s="63">
        <f t="shared" si="322"/>
        <v>45936</v>
      </c>
      <c r="E908" s="61">
        <f ca="1">IF(D908&lt;$B$1,VLOOKUP(D908,[1]DI!$A$4:$B$15000,2,FALSE),0)</f>
        <v>0</v>
      </c>
      <c r="F908" s="14">
        <f t="shared" ca="1" si="327"/>
        <v>1</v>
      </c>
      <c r="G908" s="92">
        <f t="shared" ca="1" si="328"/>
        <v>1.4444963169</v>
      </c>
      <c r="H908" s="92">
        <f t="shared" ca="1" si="329"/>
        <v>1.4444963169</v>
      </c>
      <c r="I908" s="14">
        <f t="shared" ca="1" si="330"/>
        <v>1</v>
      </c>
      <c r="J908" s="13">
        <f t="shared" si="323"/>
        <v>3.3599999999999998E-2</v>
      </c>
      <c r="K908" s="29">
        <f t="shared" si="331"/>
        <v>45918</v>
      </c>
      <c r="L908" s="2">
        <f t="shared" si="332"/>
        <v>15</v>
      </c>
      <c r="M908" s="17">
        <f t="shared" si="333"/>
        <v>15</v>
      </c>
      <c r="N908" s="12">
        <f t="shared" si="334"/>
        <v>1.0019690699999999</v>
      </c>
      <c r="O908" s="12">
        <f t="shared" ca="1" si="335"/>
        <v>1.0019690699999999</v>
      </c>
      <c r="P908" s="17">
        <f t="shared" si="336"/>
        <v>0</v>
      </c>
      <c r="Q908" s="14">
        <f t="shared" ca="1" si="337"/>
        <v>1.9690699899999999</v>
      </c>
      <c r="R908" s="20">
        <f t="shared" ref="R908:R971" si="341">IF($P908&gt;0,VLOOKUP($P908,$X$12:$AD$150,7),0)</f>
        <v>0</v>
      </c>
      <c r="S908" s="14">
        <f t="shared" si="338"/>
        <v>0</v>
      </c>
      <c r="T908" s="4" t="str">
        <f t="shared" si="339"/>
        <v>J=</v>
      </c>
      <c r="U908" s="29">
        <f t="shared" si="340"/>
        <v>45950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24"/>
        <v>45940</v>
      </c>
      <c r="B909" s="90" t="str">
        <f t="shared" ca="1" si="325"/>
        <v>n.d</v>
      </c>
      <c r="C909" s="14">
        <f t="shared" si="326"/>
        <v>1000</v>
      </c>
      <c r="D909" s="63">
        <f t="shared" ref="D909:D972" si="342">WORKDAY($A909,-3,$X$160:$X$544)</f>
        <v>45937</v>
      </c>
      <c r="E909" s="61">
        <f ca="1">IF(D909&lt;$B$1,VLOOKUP(D909,[1]DI!$A$4:$B$15000,2,FALSE),0)</f>
        <v>0</v>
      </c>
      <c r="F909" s="14">
        <f t="shared" ca="1" si="327"/>
        <v>1</v>
      </c>
      <c r="G909" s="92">
        <f t="shared" ca="1" si="328"/>
        <v>1.4444963169</v>
      </c>
      <c r="H909" s="92">
        <f t="shared" ca="1" si="329"/>
        <v>1.4444963169</v>
      </c>
      <c r="I909" s="14">
        <f t="shared" ca="1" si="330"/>
        <v>1</v>
      </c>
      <c r="J909" s="13">
        <f t="shared" ref="J909:J972" si="343">J908</f>
        <v>3.3599999999999998E-2</v>
      </c>
      <c r="K909" s="29">
        <f t="shared" si="331"/>
        <v>45918</v>
      </c>
      <c r="L909" s="2">
        <f t="shared" si="332"/>
        <v>16</v>
      </c>
      <c r="M909" s="17">
        <f t="shared" si="333"/>
        <v>16</v>
      </c>
      <c r="N909" s="12">
        <f t="shared" si="334"/>
        <v>1.0021004790000001</v>
      </c>
      <c r="O909" s="12">
        <f t="shared" ca="1" si="335"/>
        <v>1.0021004790000001</v>
      </c>
      <c r="P909" s="17">
        <f t="shared" si="336"/>
        <v>0</v>
      </c>
      <c r="Q909" s="14">
        <f t="shared" ca="1" si="337"/>
        <v>2.100479</v>
      </c>
      <c r="R909" s="20">
        <f t="shared" si="341"/>
        <v>0</v>
      </c>
      <c r="S909" s="14">
        <f t="shared" si="338"/>
        <v>0</v>
      </c>
      <c r="T909" s="4" t="str">
        <f t="shared" si="339"/>
        <v>J=</v>
      </c>
      <c r="U909" s="29">
        <f t="shared" si="340"/>
        <v>45950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44">WORKDAY($A909,1,$X$166:$X$544)</f>
        <v>45943</v>
      </c>
      <c r="B910" s="90" t="str">
        <f t="shared" ca="1" si="325"/>
        <v>n.d</v>
      </c>
      <c r="C910" s="14">
        <f t="shared" si="326"/>
        <v>1000</v>
      </c>
      <c r="D910" s="63">
        <f t="shared" si="342"/>
        <v>45938</v>
      </c>
      <c r="E910" s="61">
        <f ca="1">IF(D910&lt;$B$1,VLOOKUP(D910,[1]DI!$A$4:$B$15000,2,FALSE),0)</f>
        <v>0</v>
      </c>
      <c r="F910" s="14">
        <f t="shared" ca="1" si="327"/>
        <v>1</v>
      </c>
      <c r="G910" s="92">
        <f t="shared" ca="1" si="328"/>
        <v>1.4444963169</v>
      </c>
      <c r="H910" s="92">
        <f t="shared" ca="1" si="329"/>
        <v>1.4444963169</v>
      </c>
      <c r="I910" s="14">
        <f t="shared" ca="1" si="330"/>
        <v>1</v>
      </c>
      <c r="J910" s="13">
        <f t="shared" si="343"/>
        <v>3.3599999999999998E-2</v>
      </c>
      <c r="K910" s="29">
        <f t="shared" si="331"/>
        <v>45918</v>
      </c>
      <c r="L910" s="2">
        <f t="shared" si="332"/>
        <v>17</v>
      </c>
      <c r="M910" s="17">
        <f t="shared" si="333"/>
        <v>17</v>
      </c>
      <c r="N910" s="12">
        <f t="shared" si="334"/>
        <v>1.002231906</v>
      </c>
      <c r="O910" s="12">
        <f t="shared" ca="1" si="335"/>
        <v>1.002231906</v>
      </c>
      <c r="P910" s="17">
        <f t="shared" si="336"/>
        <v>0</v>
      </c>
      <c r="Q910" s="14">
        <f t="shared" ca="1" si="337"/>
        <v>2.2319059999999999</v>
      </c>
      <c r="R910" s="20">
        <f t="shared" si="341"/>
        <v>0</v>
      </c>
      <c r="S910" s="14">
        <f t="shared" si="338"/>
        <v>0</v>
      </c>
      <c r="T910" s="4" t="str">
        <f t="shared" si="339"/>
        <v>J=</v>
      </c>
      <c r="U910" s="29">
        <f t="shared" si="340"/>
        <v>45950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44"/>
        <v>45944</v>
      </c>
      <c r="B911" s="90" t="str">
        <f t="shared" ca="1" si="325"/>
        <v>n.d</v>
      </c>
      <c r="C911" s="14">
        <f t="shared" si="326"/>
        <v>1000</v>
      </c>
      <c r="D911" s="63">
        <f t="shared" si="342"/>
        <v>45939</v>
      </c>
      <c r="E911" s="61">
        <f ca="1">IF(D911&lt;$B$1,VLOOKUP(D911,[1]DI!$A$4:$B$15000,2,FALSE),0)</f>
        <v>0</v>
      </c>
      <c r="F911" s="14">
        <f t="shared" ca="1" si="327"/>
        <v>1</v>
      </c>
      <c r="G911" s="92">
        <f t="shared" ca="1" si="328"/>
        <v>1.4444963169</v>
      </c>
      <c r="H911" s="92">
        <f t="shared" ca="1" si="329"/>
        <v>1.4444963169</v>
      </c>
      <c r="I911" s="14">
        <f t="shared" ca="1" si="330"/>
        <v>1</v>
      </c>
      <c r="J911" s="13">
        <f t="shared" si="343"/>
        <v>3.3599999999999998E-2</v>
      </c>
      <c r="K911" s="29">
        <f t="shared" si="331"/>
        <v>45918</v>
      </c>
      <c r="L911" s="2">
        <f t="shared" si="332"/>
        <v>18</v>
      </c>
      <c r="M911" s="17">
        <f t="shared" si="333"/>
        <v>18</v>
      </c>
      <c r="N911" s="12">
        <f t="shared" si="334"/>
        <v>1.0023633489999999</v>
      </c>
      <c r="O911" s="12">
        <f t="shared" ca="1" si="335"/>
        <v>1.0023633489999999</v>
      </c>
      <c r="P911" s="17">
        <f t="shared" si="336"/>
        <v>0</v>
      </c>
      <c r="Q911" s="14">
        <f t="shared" ca="1" si="337"/>
        <v>2.36334899</v>
      </c>
      <c r="R911" s="20">
        <f t="shared" si="341"/>
        <v>0</v>
      </c>
      <c r="S911" s="14">
        <f t="shared" si="338"/>
        <v>0</v>
      </c>
      <c r="T911" s="4" t="str">
        <f t="shared" si="339"/>
        <v>J=</v>
      </c>
      <c r="U911" s="29">
        <f t="shared" si="340"/>
        <v>45950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44"/>
        <v>45945</v>
      </c>
      <c r="B912" s="90" t="str">
        <f t="shared" ca="1" si="325"/>
        <v>n.d</v>
      </c>
      <c r="C912" s="14">
        <f t="shared" si="326"/>
        <v>1000</v>
      </c>
      <c r="D912" s="63">
        <f t="shared" si="342"/>
        <v>45940</v>
      </c>
      <c r="E912" s="61">
        <f ca="1">IF(D912&lt;$B$1,VLOOKUP(D912,[1]DI!$A$4:$B$15000,2,FALSE),0)</f>
        <v>0</v>
      </c>
      <c r="F912" s="14">
        <f t="shared" ca="1" si="327"/>
        <v>1</v>
      </c>
      <c r="G912" s="92">
        <f t="shared" ca="1" si="328"/>
        <v>1.4444963169</v>
      </c>
      <c r="H912" s="92">
        <f t="shared" ca="1" si="329"/>
        <v>1.4444963169</v>
      </c>
      <c r="I912" s="14">
        <f t="shared" ca="1" si="330"/>
        <v>1</v>
      </c>
      <c r="J912" s="13">
        <f t="shared" si="343"/>
        <v>3.3599999999999998E-2</v>
      </c>
      <c r="K912" s="29">
        <f t="shared" si="331"/>
        <v>45918</v>
      </c>
      <c r="L912" s="2">
        <f t="shared" si="332"/>
        <v>19</v>
      </c>
      <c r="M912" s="17">
        <f t="shared" si="333"/>
        <v>19</v>
      </c>
      <c r="N912" s="12">
        <f t="shared" si="334"/>
        <v>1.00249481</v>
      </c>
      <c r="O912" s="12">
        <f t="shared" ca="1" si="335"/>
        <v>1.00249481</v>
      </c>
      <c r="P912" s="17">
        <f t="shared" si="336"/>
        <v>0</v>
      </c>
      <c r="Q912" s="14">
        <f t="shared" ca="1" si="337"/>
        <v>2.4948099899999998</v>
      </c>
      <c r="R912" s="20">
        <f t="shared" si="341"/>
        <v>0</v>
      </c>
      <c r="S912" s="14">
        <f t="shared" si="338"/>
        <v>0</v>
      </c>
      <c r="T912" s="4" t="str">
        <f t="shared" si="339"/>
        <v>J=</v>
      </c>
      <c r="U912" s="29">
        <f t="shared" si="340"/>
        <v>45950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44"/>
        <v>45946</v>
      </c>
      <c r="B913" s="90" t="str">
        <f t="shared" ca="1" si="325"/>
        <v>n.d</v>
      </c>
      <c r="C913" s="14">
        <f t="shared" si="326"/>
        <v>1000</v>
      </c>
      <c r="D913" s="63">
        <f t="shared" si="342"/>
        <v>45943</v>
      </c>
      <c r="E913" s="61">
        <f ca="1">IF(D913&lt;$B$1,VLOOKUP(D913,[1]DI!$A$4:$B$15000,2,FALSE),0)</f>
        <v>0</v>
      </c>
      <c r="F913" s="14">
        <f t="shared" ca="1" si="327"/>
        <v>1</v>
      </c>
      <c r="G913" s="92">
        <f t="shared" ca="1" si="328"/>
        <v>1.4444963169</v>
      </c>
      <c r="H913" s="92">
        <f t="shared" ca="1" si="329"/>
        <v>1.4444963169</v>
      </c>
      <c r="I913" s="14">
        <f t="shared" ca="1" si="330"/>
        <v>1</v>
      </c>
      <c r="J913" s="13">
        <f t="shared" si="343"/>
        <v>3.3599999999999998E-2</v>
      </c>
      <c r="K913" s="29">
        <f t="shared" si="331"/>
        <v>45918</v>
      </c>
      <c r="L913" s="2">
        <f t="shared" si="332"/>
        <v>20</v>
      </c>
      <c r="M913" s="17">
        <f t="shared" si="333"/>
        <v>20</v>
      </c>
      <c r="N913" s="12">
        <f t="shared" si="334"/>
        <v>1.0026262880000001</v>
      </c>
      <c r="O913" s="12">
        <f t="shared" ca="1" si="335"/>
        <v>1.0026262880000001</v>
      </c>
      <c r="P913" s="17">
        <f t="shared" si="336"/>
        <v>0</v>
      </c>
      <c r="Q913" s="14">
        <f t="shared" ca="1" si="337"/>
        <v>2.6262880000000002</v>
      </c>
      <c r="R913" s="20">
        <f t="shared" si="341"/>
        <v>0</v>
      </c>
      <c r="S913" s="14">
        <f t="shared" si="338"/>
        <v>0</v>
      </c>
      <c r="T913" s="4" t="str">
        <f t="shared" si="339"/>
        <v>J=</v>
      </c>
      <c r="U913" s="29">
        <f t="shared" si="340"/>
        <v>45950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44"/>
        <v>45947</v>
      </c>
      <c r="B914" s="90" t="str">
        <f t="shared" ca="1" si="325"/>
        <v>n.d</v>
      </c>
      <c r="C914" s="14">
        <f t="shared" si="326"/>
        <v>1000</v>
      </c>
      <c r="D914" s="63">
        <f t="shared" si="342"/>
        <v>45944</v>
      </c>
      <c r="E914" s="61">
        <f ca="1">IF(D914&lt;$B$1,VLOOKUP(D914,[1]DI!$A$4:$B$15000,2,FALSE),0)</f>
        <v>0</v>
      </c>
      <c r="F914" s="14">
        <f t="shared" ca="1" si="327"/>
        <v>1</v>
      </c>
      <c r="G914" s="92">
        <f t="shared" ca="1" si="328"/>
        <v>1.4444963169</v>
      </c>
      <c r="H914" s="92">
        <f t="shared" ca="1" si="329"/>
        <v>1.4444963169</v>
      </c>
      <c r="I914" s="14">
        <f t="shared" ca="1" si="330"/>
        <v>1</v>
      </c>
      <c r="J914" s="13">
        <f t="shared" si="343"/>
        <v>3.3599999999999998E-2</v>
      </c>
      <c r="K914" s="29">
        <f t="shared" si="331"/>
        <v>45918</v>
      </c>
      <c r="L914" s="2">
        <f t="shared" si="332"/>
        <v>21</v>
      </c>
      <c r="M914" s="17">
        <f t="shared" si="333"/>
        <v>21</v>
      </c>
      <c r="N914" s="12">
        <f t="shared" si="334"/>
        <v>1.0027577839999999</v>
      </c>
      <c r="O914" s="12">
        <f t="shared" ca="1" si="335"/>
        <v>1.0027577839999999</v>
      </c>
      <c r="P914" s="17">
        <f t="shared" si="336"/>
        <v>0</v>
      </c>
      <c r="Q914" s="14">
        <f t="shared" ca="1" si="337"/>
        <v>2.7577839900000001</v>
      </c>
      <c r="R914" s="20">
        <f t="shared" si="341"/>
        <v>0</v>
      </c>
      <c r="S914" s="14">
        <f t="shared" si="338"/>
        <v>0</v>
      </c>
      <c r="T914" s="4" t="str">
        <f t="shared" si="339"/>
        <v>J=</v>
      </c>
      <c r="U914" s="29">
        <f t="shared" si="340"/>
        <v>45950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44"/>
        <v>45950</v>
      </c>
      <c r="B915" s="90" t="str">
        <f t="shared" ca="1" si="325"/>
        <v>n.d</v>
      </c>
      <c r="C915" s="14">
        <f t="shared" si="326"/>
        <v>1000</v>
      </c>
      <c r="D915" s="63">
        <f t="shared" si="342"/>
        <v>45945</v>
      </c>
      <c r="E915" s="61">
        <f ca="1">IF(D915&lt;$B$1,VLOOKUP(D915,[1]DI!$A$4:$B$15000,2,FALSE),0)</f>
        <v>0</v>
      </c>
      <c r="F915" s="14">
        <f t="shared" ca="1" si="327"/>
        <v>1</v>
      </c>
      <c r="G915" s="92">
        <f t="shared" ca="1" si="328"/>
        <v>1.4444963169</v>
      </c>
      <c r="H915" s="92">
        <f t="shared" ca="1" si="329"/>
        <v>1.4444963169</v>
      </c>
      <c r="I915" s="14">
        <f t="shared" ca="1" si="330"/>
        <v>1</v>
      </c>
      <c r="J915" s="13">
        <f t="shared" si="343"/>
        <v>3.3599999999999998E-2</v>
      </c>
      <c r="K915" s="29">
        <f t="shared" si="331"/>
        <v>45918</v>
      </c>
      <c r="L915" s="2">
        <f t="shared" si="332"/>
        <v>22</v>
      </c>
      <c r="M915" s="17">
        <f t="shared" si="333"/>
        <v>22</v>
      </c>
      <c r="N915" s="12">
        <f t="shared" si="334"/>
        <v>1.002889296</v>
      </c>
      <c r="O915" s="12">
        <f t="shared" ca="1" si="335"/>
        <v>1.002889296</v>
      </c>
      <c r="P915" s="17">
        <f t="shared" si="336"/>
        <v>43</v>
      </c>
      <c r="Q915" s="14">
        <f t="shared" ca="1" si="337"/>
        <v>2.8892959899999999</v>
      </c>
      <c r="R915" s="20">
        <f t="shared" si="341"/>
        <v>0</v>
      </c>
      <c r="S915" s="14">
        <f t="shared" si="338"/>
        <v>0</v>
      </c>
      <c r="T915" s="4" t="str">
        <f t="shared" si="339"/>
        <v>J=</v>
      </c>
      <c r="U915" s="29">
        <f t="shared" si="340"/>
        <v>45950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44"/>
        <v>45951</v>
      </c>
      <c r="B916" s="90" t="str">
        <f t="shared" ca="1" si="325"/>
        <v>n.d</v>
      </c>
      <c r="C916" s="14">
        <f t="shared" si="326"/>
        <v>1000</v>
      </c>
      <c r="D916" s="63">
        <f t="shared" si="342"/>
        <v>45946</v>
      </c>
      <c r="E916" s="61">
        <f ca="1">IF(D916&lt;$B$1,VLOOKUP(D916,[1]DI!$A$4:$B$15000,2,FALSE),0)</f>
        <v>0</v>
      </c>
      <c r="F916" s="14">
        <f t="shared" ca="1" si="327"/>
        <v>1</v>
      </c>
      <c r="G916" s="92">
        <f t="shared" ca="1" si="328"/>
        <v>1.4444963169</v>
      </c>
      <c r="H916" s="92">
        <f t="shared" ca="1" si="329"/>
        <v>1.4444963169</v>
      </c>
      <c r="I916" s="14">
        <f t="shared" ca="1" si="330"/>
        <v>1</v>
      </c>
      <c r="J916" s="13">
        <f t="shared" si="343"/>
        <v>3.3599999999999998E-2</v>
      </c>
      <c r="K916" s="29">
        <f t="shared" si="331"/>
        <v>45950</v>
      </c>
      <c r="L916" s="2">
        <f t="shared" si="332"/>
        <v>1</v>
      </c>
      <c r="M916" s="17">
        <f t="shared" si="333"/>
        <v>1</v>
      </c>
      <c r="N916" s="12">
        <f t="shared" si="334"/>
        <v>1.0001311509999999</v>
      </c>
      <c r="O916" s="12">
        <f t="shared" ca="1" si="335"/>
        <v>1.0001311509999999</v>
      </c>
      <c r="P916" s="17">
        <f t="shared" si="336"/>
        <v>0</v>
      </c>
      <c r="Q916" s="14">
        <f t="shared" ca="1" si="337"/>
        <v>0.13115099</v>
      </c>
      <c r="R916" s="20">
        <f t="shared" si="341"/>
        <v>0</v>
      </c>
      <c r="S916" s="14">
        <f t="shared" si="338"/>
        <v>0</v>
      </c>
      <c r="T916" s="4" t="str">
        <f t="shared" si="339"/>
        <v>J=</v>
      </c>
      <c r="U916" s="29">
        <f t="shared" si="340"/>
        <v>45979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44"/>
        <v>45952</v>
      </c>
      <c r="B917" s="90" t="str">
        <f t="shared" ca="1" si="325"/>
        <v>n.d</v>
      </c>
      <c r="C917" s="14">
        <f t="shared" si="326"/>
        <v>1000</v>
      </c>
      <c r="D917" s="63">
        <f t="shared" si="342"/>
        <v>45947</v>
      </c>
      <c r="E917" s="61">
        <f ca="1">IF(D917&lt;$B$1,VLOOKUP(D917,[1]DI!$A$4:$B$15000,2,FALSE),0)</f>
        <v>0</v>
      </c>
      <c r="F917" s="14">
        <f t="shared" ca="1" si="327"/>
        <v>1</v>
      </c>
      <c r="G917" s="92">
        <f t="shared" ca="1" si="328"/>
        <v>1.4444963169</v>
      </c>
      <c r="H917" s="92">
        <f t="shared" ca="1" si="329"/>
        <v>1.4444963169</v>
      </c>
      <c r="I917" s="14">
        <f t="shared" ca="1" si="330"/>
        <v>1</v>
      </c>
      <c r="J917" s="13">
        <f t="shared" si="343"/>
        <v>3.3599999999999998E-2</v>
      </c>
      <c r="K917" s="29">
        <f t="shared" si="331"/>
        <v>45950</v>
      </c>
      <c r="L917" s="2">
        <f t="shared" si="332"/>
        <v>2</v>
      </c>
      <c r="M917" s="17">
        <f t="shared" si="333"/>
        <v>2</v>
      </c>
      <c r="N917" s="12">
        <f t="shared" si="334"/>
        <v>1.000262319</v>
      </c>
      <c r="O917" s="12">
        <f t="shared" ca="1" si="335"/>
        <v>1.000262319</v>
      </c>
      <c r="P917" s="17">
        <f t="shared" si="336"/>
        <v>0</v>
      </c>
      <c r="Q917" s="14">
        <f t="shared" ca="1" si="337"/>
        <v>0.26231898999999997</v>
      </c>
      <c r="R917" s="20">
        <f t="shared" si="341"/>
        <v>0</v>
      </c>
      <c r="S917" s="14">
        <f t="shared" si="338"/>
        <v>0</v>
      </c>
      <c r="T917" s="4" t="str">
        <f t="shared" si="339"/>
        <v>J=</v>
      </c>
      <c r="U917" s="29">
        <f t="shared" si="340"/>
        <v>45979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44"/>
        <v>45953</v>
      </c>
      <c r="B918" s="90" t="str">
        <f t="shared" ca="1" si="325"/>
        <v>n.d</v>
      </c>
      <c r="C918" s="14">
        <f t="shared" si="326"/>
        <v>1000</v>
      </c>
      <c r="D918" s="63">
        <f t="shared" si="342"/>
        <v>45950</v>
      </c>
      <c r="E918" s="61">
        <f ca="1">IF(D918&lt;$B$1,VLOOKUP(D918,[1]DI!$A$4:$B$15000,2,FALSE),0)</f>
        <v>0</v>
      </c>
      <c r="F918" s="14">
        <f t="shared" ca="1" si="327"/>
        <v>1</v>
      </c>
      <c r="G918" s="92">
        <f t="shared" ca="1" si="328"/>
        <v>1.4444963169</v>
      </c>
      <c r="H918" s="92">
        <f t="shared" ca="1" si="329"/>
        <v>1.4444963169</v>
      </c>
      <c r="I918" s="14">
        <f t="shared" ca="1" si="330"/>
        <v>1</v>
      </c>
      <c r="J918" s="13">
        <f t="shared" si="343"/>
        <v>3.3599999999999998E-2</v>
      </c>
      <c r="K918" s="29">
        <f t="shared" si="331"/>
        <v>45950</v>
      </c>
      <c r="L918" s="2">
        <f t="shared" si="332"/>
        <v>3</v>
      </c>
      <c r="M918" s="17">
        <f t="shared" si="333"/>
        <v>3</v>
      </c>
      <c r="N918" s="12">
        <f t="shared" si="334"/>
        <v>1.000393504</v>
      </c>
      <c r="O918" s="12">
        <f t="shared" ca="1" si="335"/>
        <v>1.000393504</v>
      </c>
      <c r="P918" s="17">
        <f t="shared" si="336"/>
        <v>0</v>
      </c>
      <c r="Q918" s="14">
        <f t="shared" ca="1" si="337"/>
        <v>0.39350400000000002</v>
      </c>
      <c r="R918" s="20">
        <f t="shared" si="341"/>
        <v>0</v>
      </c>
      <c r="S918" s="14">
        <f t="shared" si="338"/>
        <v>0</v>
      </c>
      <c r="T918" s="4" t="str">
        <f t="shared" si="339"/>
        <v>J=</v>
      </c>
      <c r="U918" s="29">
        <f t="shared" si="340"/>
        <v>45979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44"/>
        <v>45954</v>
      </c>
      <c r="B919" s="90" t="str">
        <f t="shared" ca="1" si="325"/>
        <v>n.d</v>
      </c>
      <c r="C919" s="14">
        <f t="shared" si="326"/>
        <v>1000</v>
      </c>
      <c r="D919" s="63">
        <f t="shared" si="342"/>
        <v>45951</v>
      </c>
      <c r="E919" s="61">
        <f ca="1">IF(D919&lt;$B$1,VLOOKUP(D919,[1]DI!$A$4:$B$15000,2,FALSE),0)</f>
        <v>0</v>
      </c>
      <c r="F919" s="14">
        <f t="shared" ca="1" si="327"/>
        <v>1</v>
      </c>
      <c r="G919" s="92">
        <f t="shared" ca="1" si="328"/>
        <v>1.4444963169</v>
      </c>
      <c r="H919" s="92">
        <f t="shared" ca="1" si="329"/>
        <v>1.4444963169</v>
      </c>
      <c r="I919" s="14">
        <f t="shared" ca="1" si="330"/>
        <v>1</v>
      </c>
      <c r="J919" s="13">
        <f t="shared" si="343"/>
        <v>3.3599999999999998E-2</v>
      </c>
      <c r="K919" s="29">
        <f t="shared" si="331"/>
        <v>45950</v>
      </c>
      <c r="L919" s="2">
        <f t="shared" si="332"/>
        <v>4</v>
      </c>
      <c r="M919" s="17">
        <f t="shared" si="333"/>
        <v>4</v>
      </c>
      <c r="N919" s="12">
        <f t="shared" si="334"/>
        <v>1.0005247070000001</v>
      </c>
      <c r="O919" s="12">
        <f t="shared" ca="1" si="335"/>
        <v>1.0005247070000001</v>
      </c>
      <c r="P919" s="17">
        <f t="shared" si="336"/>
        <v>0</v>
      </c>
      <c r="Q919" s="14">
        <f t="shared" ca="1" si="337"/>
        <v>0.52470700000000003</v>
      </c>
      <c r="R919" s="20">
        <f t="shared" si="341"/>
        <v>0</v>
      </c>
      <c r="S919" s="14">
        <f t="shared" si="338"/>
        <v>0</v>
      </c>
      <c r="T919" s="4" t="str">
        <f t="shared" si="339"/>
        <v>J=</v>
      </c>
      <c r="U919" s="29">
        <f t="shared" si="340"/>
        <v>45979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44"/>
        <v>45957</v>
      </c>
      <c r="B920" s="90" t="str">
        <f t="shared" ca="1" si="325"/>
        <v>n.d</v>
      </c>
      <c r="C920" s="14">
        <f t="shared" si="326"/>
        <v>1000</v>
      </c>
      <c r="D920" s="63">
        <f t="shared" si="342"/>
        <v>45952</v>
      </c>
      <c r="E920" s="61">
        <f ca="1">IF(D920&lt;$B$1,VLOOKUP(D920,[1]DI!$A$4:$B$15000,2,FALSE),0)</f>
        <v>0</v>
      </c>
      <c r="F920" s="14">
        <f t="shared" ca="1" si="327"/>
        <v>1</v>
      </c>
      <c r="G920" s="92">
        <f t="shared" ca="1" si="328"/>
        <v>1.4444963169</v>
      </c>
      <c r="H920" s="92">
        <f t="shared" ca="1" si="329"/>
        <v>1.4444963169</v>
      </c>
      <c r="I920" s="14">
        <f t="shared" ca="1" si="330"/>
        <v>1</v>
      </c>
      <c r="J920" s="13">
        <f t="shared" si="343"/>
        <v>3.3599999999999998E-2</v>
      </c>
      <c r="K920" s="29">
        <f t="shared" si="331"/>
        <v>45950</v>
      </c>
      <c r="L920" s="2">
        <f t="shared" si="332"/>
        <v>5</v>
      </c>
      <c r="M920" s="17">
        <f t="shared" si="333"/>
        <v>5</v>
      </c>
      <c r="N920" s="12">
        <f t="shared" si="334"/>
        <v>1.0006559260000001</v>
      </c>
      <c r="O920" s="12">
        <f t="shared" ca="1" si="335"/>
        <v>1.0006559260000001</v>
      </c>
      <c r="P920" s="17">
        <f t="shared" si="336"/>
        <v>0</v>
      </c>
      <c r="Q920" s="14">
        <f t="shared" ca="1" si="337"/>
        <v>0.65592600000000001</v>
      </c>
      <c r="R920" s="20">
        <f t="shared" si="341"/>
        <v>0</v>
      </c>
      <c r="S920" s="14">
        <f t="shared" si="338"/>
        <v>0</v>
      </c>
      <c r="T920" s="4" t="str">
        <f t="shared" si="339"/>
        <v>J=</v>
      </c>
      <c r="U920" s="29">
        <f t="shared" si="340"/>
        <v>45979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44"/>
        <v>45958</v>
      </c>
      <c r="B921" s="90" t="str">
        <f t="shared" ca="1" si="325"/>
        <v>n.d</v>
      </c>
      <c r="C921" s="14">
        <f t="shared" si="326"/>
        <v>1000</v>
      </c>
      <c r="D921" s="63">
        <f t="shared" si="342"/>
        <v>45953</v>
      </c>
      <c r="E921" s="61">
        <f ca="1">IF(D921&lt;$B$1,VLOOKUP(D921,[1]DI!$A$4:$B$15000,2,FALSE),0)</f>
        <v>0</v>
      </c>
      <c r="F921" s="14">
        <f t="shared" ca="1" si="327"/>
        <v>1</v>
      </c>
      <c r="G921" s="92">
        <f t="shared" ca="1" si="328"/>
        <v>1.4444963169</v>
      </c>
      <c r="H921" s="92">
        <f t="shared" ca="1" si="329"/>
        <v>1.4444963169</v>
      </c>
      <c r="I921" s="14">
        <f t="shared" ca="1" si="330"/>
        <v>1</v>
      </c>
      <c r="J921" s="13">
        <f t="shared" si="343"/>
        <v>3.3599999999999998E-2</v>
      </c>
      <c r="K921" s="29">
        <f t="shared" si="331"/>
        <v>45950</v>
      </c>
      <c r="L921" s="2">
        <f t="shared" si="332"/>
        <v>6</v>
      </c>
      <c r="M921" s="17">
        <f t="shared" si="333"/>
        <v>6</v>
      </c>
      <c r="N921" s="12">
        <f t="shared" si="334"/>
        <v>1.000787163</v>
      </c>
      <c r="O921" s="12">
        <f t="shared" ca="1" si="335"/>
        <v>1.000787163</v>
      </c>
      <c r="P921" s="17">
        <f t="shared" si="336"/>
        <v>0</v>
      </c>
      <c r="Q921" s="14">
        <f t="shared" ca="1" si="337"/>
        <v>0.78716299999999995</v>
      </c>
      <c r="R921" s="20">
        <f t="shared" si="341"/>
        <v>0</v>
      </c>
      <c r="S921" s="14">
        <f t="shared" si="338"/>
        <v>0</v>
      </c>
      <c r="T921" s="4" t="str">
        <f t="shared" si="339"/>
        <v>J=</v>
      </c>
      <c r="U921" s="29">
        <f t="shared" si="340"/>
        <v>45979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44"/>
        <v>45959</v>
      </c>
      <c r="B922" s="90" t="str">
        <f t="shared" ca="1" si="325"/>
        <v>n.d</v>
      </c>
      <c r="C922" s="14">
        <f t="shared" si="326"/>
        <v>1000</v>
      </c>
      <c r="D922" s="63">
        <f t="shared" si="342"/>
        <v>45954</v>
      </c>
      <c r="E922" s="61">
        <f ca="1">IF(D922&lt;$B$1,VLOOKUP(D922,[1]DI!$A$4:$B$15000,2,FALSE),0)</f>
        <v>0</v>
      </c>
      <c r="F922" s="14">
        <f t="shared" ca="1" si="327"/>
        <v>1</v>
      </c>
      <c r="G922" s="92">
        <f t="shared" ca="1" si="328"/>
        <v>1.4444963169</v>
      </c>
      <c r="H922" s="92">
        <f t="shared" ca="1" si="329"/>
        <v>1.4444963169</v>
      </c>
      <c r="I922" s="14">
        <f t="shared" ca="1" si="330"/>
        <v>1</v>
      </c>
      <c r="J922" s="13">
        <f t="shared" si="343"/>
        <v>3.3599999999999998E-2</v>
      </c>
      <c r="K922" s="29">
        <f t="shared" si="331"/>
        <v>45950</v>
      </c>
      <c r="L922" s="2">
        <f t="shared" si="332"/>
        <v>7</v>
      </c>
      <c r="M922" s="17">
        <f t="shared" si="333"/>
        <v>7</v>
      </c>
      <c r="N922" s="12">
        <f t="shared" si="334"/>
        <v>1.0009184170000001</v>
      </c>
      <c r="O922" s="12">
        <f t="shared" ca="1" si="335"/>
        <v>1.0009184170000001</v>
      </c>
      <c r="P922" s="17">
        <f t="shared" si="336"/>
        <v>0</v>
      </c>
      <c r="Q922" s="14">
        <f t="shared" ca="1" si="337"/>
        <v>0.91841700000000004</v>
      </c>
      <c r="R922" s="20">
        <f t="shared" si="341"/>
        <v>0</v>
      </c>
      <c r="S922" s="14">
        <f t="shared" si="338"/>
        <v>0</v>
      </c>
      <c r="T922" s="4" t="str">
        <f t="shared" si="339"/>
        <v>J=</v>
      </c>
      <c r="U922" s="29">
        <f t="shared" si="340"/>
        <v>45979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44"/>
        <v>45960</v>
      </c>
      <c r="B923" s="90" t="str">
        <f t="shared" ca="1" si="325"/>
        <v>n.d</v>
      </c>
      <c r="C923" s="14">
        <f t="shared" si="326"/>
        <v>1000</v>
      </c>
      <c r="D923" s="63">
        <f t="shared" si="342"/>
        <v>45957</v>
      </c>
      <c r="E923" s="61">
        <f ca="1">IF(D923&lt;$B$1,VLOOKUP(D923,[1]DI!$A$4:$B$15000,2,FALSE),0)</f>
        <v>0</v>
      </c>
      <c r="F923" s="14">
        <f t="shared" ca="1" si="327"/>
        <v>1</v>
      </c>
      <c r="G923" s="92">
        <f t="shared" ca="1" si="328"/>
        <v>1.4444963169</v>
      </c>
      <c r="H923" s="92">
        <f t="shared" ca="1" si="329"/>
        <v>1.4444963169</v>
      </c>
      <c r="I923" s="14">
        <f t="shared" ca="1" si="330"/>
        <v>1</v>
      </c>
      <c r="J923" s="13">
        <f t="shared" si="343"/>
        <v>3.3599999999999998E-2</v>
      </c>
      <c r="K923" s="29">
        <f t="shared" si="331"/>
        <v>45950</v>
      </c>
      <c r="L923" s="2">
        <f t="shared" si="332"/>
        <v>8</v>
      </c>
      <c r="M923" s="17">
        <f t="shared" si="333"/>
        <v>8</v>
      </c>
      <c r="N923" s="12">
        <f t="shared" si="334"/>
        <v>1.001049689</v>
      </c>
      <c r="O923" s="12">
        <f t="shared" ca="1" si="335"/>
        <v>1.001049689</v>
      </c>
      <c r="P923" s="17">
        <f t="shared" si="336"/>
        <v>0</v>
      </c>
      <c r="Q923" s="14">
        <f t="shared" ca="1" si="337"/>
        <v>1.0496890000000001</v>
      </c>
      <c r="R923" s="20">
        <f t="shared" si="341"/>
        <v>0</v>
      </c>
      <c r="S923" s="14">
        <f t="shared" si="338"/>
        <v>0</v>
      </c>
      <c r="T923" s="4" t="str">
        <f t="shared" si="339"/>
        <v>J=</v>
      </c>
      <c r="U923" s="29">
        <f t="shared" si="340"/>
        <v>45979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44"/>
        <v>45961</v>
      </c>
      <c r="B924" s="90" t="str">
        <f t="shared" ca="1" si="325"/>
        <v>n.d</v>
      </c>
      <c r="C924" s="14">
        <f t="shared" si="326"/>
        <v>1000</v>
      </c>
      <c r="D924" s="63">
        <f t="shared" si="342"/>
        <v>45958</v>
      </c>
      <c r="E924" s="61">
        <f ca="1">IF(D924&lt;$B$1,VLOOKUP(D924,[1]DI!$A$4:$B$15000,2,FALSE),0)</f>
        <v>0</v>
      </c>
      <c r="F924" s="14">
        <f t="shared" ca="1" si="327"/>
        <v>1</v>
      </c>
      <c r="G924" s="92">
        <f t="shared" ca="1" si="328"/>
        <v>1.4444963169</v>
      </c>
      <c r="H924" s="92">
        <f t="shared" ca="1" si="329"/>
        <v>1.4444963169</v>
      </c>
      <c r="I924" s="14">
        <f t="shared" ca="1" si="330"/>
        <v>1</v>
      </c>
      <c r="J924" s="13">
        <f t="shared" si="343"/>
        <v>3.3599999999999998E-2</v>
      </c>
      <c r="K924" s="29">
        <f t="shared" si="331"/>
        <v>45950</v>
      </c>
      <c r="L924" s="2">
        <f t="shared" si="332"/>
        <v>9</v>
      </c>
      <c r="M924" s="17">
        <f t="shared" si="333"/>
        <v>9</v>
      </c>
      <c r="N924" s="12">
        <f t="shared" si="334"/>
        <v>1.001180977</v>
      </c>
      <c r="O924" s="12">
        <f t="shared" ca="1" si="335"/>
        <v>1.001180977</v>
      </c>
      <c r="P924" s="17">
        <f t="shared" si="336"/>
        <v>0</v>
      </c>
      <c r="Q924" s="14">
        <f t="shared" ca="1" si="337"/>
        <v>1.18097699</v>
      </c>
      <c r="R924" s="20">
        <f t="shared" si="341"/>
        <v>0</v>
      </c>
      <c r="S924" s="14">
        <f t="shared" si="338"/>
        <v>0</v>
      </c>
      <c r="T924" s="4" t="str">
        <f t="shared" si="339"/>
        <v>J=</v>
      </c>
      <c r="U924" s="29">
        <f t="shared" si="340"/>
        <v>45979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44"/>
        <v>45964</v>
      </c>
      <c r="B925" s="90" t="str">
        <f t="shared" ca="1" si="325"/>
        <v>n.d</v>
      </c>
      <c r="C925" s="14">
        <f t="shared" si="326"/>
        <v>1000</v>
      </c>
      <c r="D925" s="63">
        <f t="shared" si="342"/>
        <v>45959</v>
      </c>
      <c r="E925" s="61">
        <f ca="1">IF(D925&lt;$B$1,VLOOKUP(D925,[1]DI!$A$4:$B$15000,2,FALSE),0)</f>
        <v>0</v>
      </c>
      <c r="F925" s="14">
        <f t="shared" ca="1" si="327"/>
        <v>1</v>
      </c>
      <c r="G925" s="92">
        <f t="shared" ca="1" si="328"/>
        <v>1.4444963169</v>
      </c>
      <c r="H925" s="92">
        <f t="shared" ca="1" si="329"/>
        <v>1.4444963169</v>
      </c>
      <c r="I925" s="14">
        <f t="shared" ca="1" si="330"/>
        <v>1</v>
      </c>
      <c r="J925" s="13">
        <f t="shared" si="343"/>
        <v>3.3599999999999998E-2</v>
      </c>
      <c r="K925" s="29">
        <f t="shared" si="331"/>
        <v>45950</v>
      </c>
      <c r="L925" s="2">
        <f t="shared" si="332"/>
        <v>10</v>
      </c>
      <c r="M925" s="17">
        <f t="shared" si="333"/>
        <v>10</v>
      </c>
      <c r="N925" s="12">
        <f t="shared" si="334"/>
        <v>1.0013122830000001</v>
      </c>
      <c r="O925" s="12">
        <f t="shared" ca="1" si="335"/>
        <v>1.0013122830000001</v>
      </c>
      <c r="P925" s="17">
        <f t="shared" si="336"/>
        <v>0</v>
      </c>
      <c r="Q925" s="14">
        <f t="shared" ca="1" si="337"/>
        <v>1.3122830000000001</v>
      </c>
      <c r="R925" s="20">
        <f t="shared" si="341"/>
        <v>0</v>
      </c>
      <c r="S925" s="14">
        <f t="shared" si="338"/>
        <v>0</v>
      </c>
      <c r="T925" s="4" t="str">
        <f t="shared" si="339"/>
        <v>J=</v>
      </c>
      <c r="U925" s="29">
        <f t="shared" si="340"/>
        <v>45979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44"/>
        <v>45965</v>
      </c>
      <c r="B926" s="90" t="str">
        <f t="shared" ca="1" si="325"/>
        <v>n.d</v>
      </c>
      <c r="C926" s="14">
        <f t="shared" si="326"/>
        <v>1000</v>
      </c>
      <c r="D926" s="63">
        <f t="shared" si="342"/>
        <v>45960</v>
      </c>
      <c r="E926" s="61">
        <f ca="1">IF(D926&lt;$B$1,VLOOKUP(D926,[1]DI!$A$4:$B$15000,2,FALSE),0)</f>
        <v>0</v>
      </c>
      <c r="F926" s="14">
        <f t="shared" ca="1" si="327"/>
        <v>1</v>
      </c>
      <c r="G926" s="92">
        <f t="shared" ca="1" si="328"/>
        <v>1.4444963169</v>
      </c>
      <c r="H926" s="92">
        <f t="shared" ca="1" si="329"/>
        <v>1.4444963169</v>
      </c>
      <c r="I926" s="14">
        <f t="shared" ca="1" si="330"/>
        <v>1</v>
      </c>
      <c r="J926" s="13">
        <f t="shared" si="343"/>
        <v>3.3599999999999998E-2</v>
      </c>
      <c r="K926" s="29">
        <f t="shared" si="331"/>
        <v>45950</v>
      </c>
      <c r="L926" s="2">
        <f t="shared" si="332"/>
        <v>11</v>
      </c>
      <c r="M926" s="17">
        <f t="shared" si="333"/>
        <v>11</v>
      </c>
      <c r="N926" s="12">
        <f t="shared" si="334"/>
        <v>1.001443606</v>
      </c>
      <c r="O926" s="12">
        <f t="shared" ca="1" si="335"/>
        <v>1.001443606</v>
      </c>
      <c r="P926" s="17">
        <f t="shared" si="336"/>
        <v>0</v>
      </c>
      <c r="Q926" s="14">
        <f t="shared" ca="1" si="337"/>
        <v>1.4436059999999999</v>
      </c>
      <c r="R926" s="20">
        <f t="shared" si="341"/>
        <v>0</v>
      </c>
      <c r="S926" s="14">
        <f t="shared" si="338"/>
        <v>0</v>
      </c>
      <c r="T926" s="4" t="str">
        <f t="shared" si="339"/>
        <v>J=</v>
      </c>
      <c r="U926" s="29">
        <f t="shared" si="340"/>
        <v>45979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44"/>
        <v>45966</v>
      </c>
      <c r="B927" s="90" t="str">
        <f t="shared" ca="1" si="325"/>
        <v>n.d</v>
      </c>
      <c r="C927" s="14">
        <f t="shared" si="326"/>
        <v>1000</v>
      </c>
      <c r="D927" s="63">
        <f t="shared" si="342"/>
        <v>45961</v>
      </c>
      <c r="E927" s="61">
        <f ca="1">IF(D927&lt;$B$1,VLOOKUP(D927,[1]DI!$A$4:$B$15000,2,FALSE),0)</f>
        <v>0</v>
      </c>
      <c r="F927" s="14">
        <f t="shared" ca="1" si="327"/>
        <v>1</v>
      </c>
      <c r="G927" s="92">
        <f t="shared" ca="1" si="328"/>
        <v>1.4444963169</v>
      </c>
      <c r="H927" s="92">
        <f t="shared" ca="1" si="329"/>
        <v>1.4444963169</v>
      </c>
      <c r="I927" s="14">
        <f t="shared" ca="1" si="330"/>
        <v>1</v>
      </c>
      <c r="J927" s="13">
        <f t="shared" si="343"/>
        <v>3.3599999999999998E-2</v>
      </c>
      <c r="K927" s="29">
        <f t="shared" si="331"/>
        <v>45950</v>
      </c>
      <c r="L927" s="2">
        <f t="shared" si="332"/>
        <v>12</v>
      </c>
      <c r="M927" s="17">
        <f t="shared" si="333"/>
        <v>12</v>
      </c>
      <c r="N927" s="12">
        <f t="shared" si="334"/>
        <v>1.0015749460000001</v>
      </c>
      <c r="O927" s="12">
        <f t="shared" ca="1" si="335"/>
        <v>1.0015749460000001</v>
      </c>
      <c r="P927" s="17">
        <f t="shared" si="336"/>
        <v>0</v>
      </c>
      <c r="Q927" s="14">
        <f t="shared" ca="1" si="337"/>
        <v>1.574946</v>
      </c>
      <c r="R927" s="20">
        <f t="shared" si="341"/>
        <v>0</v>
      </c>
      <c r="S927" s="14">
        <f t="shared" si="338"/>
        <v>0</v>
      </c>
      <c r="T927" s="4" t="str">
        <f t="shared" si="339"/>
        <v>J=</v>
      </c>
      <c r="U927" s="29">
        <f t="shared" si="340"/>
        <v>45979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44"/>
        <v>45967</v>
      </c>
      <c r="B928" s="90" t="str">
        <f t="shared" ca="1" si="325"/>
        <v>n.d</v>
      </c>
      <c r="C928" s="14">
        <f t="shared" si="326"/>
        <v>1000</v>
      </c>
      <c r="D928" s="63">
        <f t="shared" si="342"/>
        <v>45964</v>
      </c>
      <c r="E928" s="61">
        <f ca="1">IF(D928&lt;$B$1,VLOOKUP(D928,[1]DI!$A$4:$B$15000,2,FALSE),0)</f>
        <v>0</v>
      </c>
      <c r="F928" s="14">
        <f t="shared" ca="1" si="327"/>
        <v>1</v>
      </c>
      <c r="G928" s="92">
        <f t="shared" ca="1" si="328"/>
        <v>1.4444963169</v>
      </c>
      <c r="H928" s="92">
        <f t="shared" ca="1" si="329"/>
        <v>1.4444963169</v>
      </c>
      <c r="I928" s="14">
        <f t="shared" ca="1" si="330"/>
        <v>1</v>
      </c>
      <c r="J928" s="13">
        <f t="shared" si="343"/>
        <v>3.3599999999999998E-2</v>
      </c>
      <c r="K928" s="29">
        <f t="shared" si="331"/>
        <v>45950</v>
      </c>
      <c r="L928" s="2">
        <f t="shared" si="332"/>
        <v>13</v>
      </c>
      <c r="M928" s="17">
        <f t="shared" si="333"/>
        <v>13</v>
      </c>
      <c r="N928" s="12">
        <f t="shared" si="334"/>
        <v>1.001706304</v>
      </c>
      <c r="O928" s="12">
        <f t="shared" ca="1" si="335"/>
        <v>1.001706304</v>
      </c>
      <c r="P928" s="17">
        <f t="shared" si="336"/>
        <v>0</v>
      </c>
      <c r="Q928" s="14">
        <f t="shared" ca="1" si="337"/>
        <v>1.706304</v>
      </c>
      <c r="R928" s="20">
        <f t="shared" si="341"/>
        <v>0</v>
      </c>
      <c r="S928" s="14">
        <f t="shared" si="338"/>
        <v>0</v>
      </c>
      <c r="T928" s="4" t="str">
        <f t="shared" si="339"/>
        <v>J=</v>
      </c>
      <c r="U928" s="29">
        <f t="shared" si="340"/>
        <v>45979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44"/>
        <v>45968</v>
      </c>
      <c r="B929" s="90" t="str">
        <f t="shared" ca="1" si="325"/>
        <v>n.d</v>
      </c>
      <c r="C929" s="14">
        <f t="shared" si="326"/>
        <v>1000</v>
      </c>
      <c r="D929" s="63">
        <f t="shared" si="342"/>
        <v>45965</v>
      </c>
      <c r="E929" s="61">
        <f ca="1">IF(D929&lt;$B$1,VLOOKUP(D929,[1]DI!$A$4:$B$15000,2,FALSE),0)</f>
        <v>0</v>
      </c>
      <c r="F929" s="14">
        <f t="shared" ca="1" si="327"/>
        <v>1</v>
      </c>
      <c r="G929" s="92">
        <f t="shared" ca="1" si="328"/>
        <v>1.4444963169</v>
      </c>
      <c r="H929" s="92">
        <f t="shared" ca="1" si="329"/>
        <v>1.4444963169</v>
      </c>
      <c r="I929" s="14">
        <f t="shared" ca="1" si="330"/>
        <v>1</v>
      </c>
      <c r="J929" s="13">
        <f t="shared" si="343"/>
        <v>3.3599999999999998E-2</v>
      </c>
      <c r="K929" s="29">
        <f t="shared" si="331"/>
        <v>45950</v>
      </c>
      <c r="L929" s="2">
        <f t="shared" si="332"/>
        <v>14</v>
      </c>
      <c r="M929" s="17">
        <f t="shared" si="333"/>
        <v>14</v>
      </c>
      <c r="N929" s="12">
        <f t="shared" si="334"/>
        <v>1.001837678</v>
      </c>
      <c r="O929" s="12">
        <f t="shared" ca="1" si="335"/>
        <v>1.001837678</v>
      </c>
      <c r="P929" s="17">
        <f t="shared" si="336"/>
        <v>0</v>
      </c>
      <c r="Q929" s="14">
        <f t="shared" ca="1" si="337"/>
        <v>1.8376779999999999</v>
      </c>
      <c r="R929" s="20">
        <f t="shared" si="341"/>
        <v>0</v>
      </c>
      <c r="S929" s="14">
        <f t="shared" si="338"/>
        <v>0</v>
      </c>
      <c r="T929" s="4" t="str">
        <f t="shared" si="339"/>
        <v>J=</v>
      </c>
      <c r="U929" s="29">
        <f t="shared" si="340"/>
        <v>45979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44"/>
        <v>45971</v>
      </c>
      <c r="B930" s="90" t="str">
        <f t="shared" ca="1" si="325"/>
        <v>n.d</v>
      </c>
      <c r="C930" s="14">
        <f t="shared" si="326"/>
        <v>1000</v>
      </c>
      <c r="D930" s="63">
        <f t="shared" si="342"/>
        <v>45966</v>
      </c>
      <c r="E930" s="61">
        <f ca="1">IF(D930&lt;$B$1,VLOOKUP(D930,[1]DI!$A$4:$B$15000,2,FALSE),0)</f>
        <v>0</v>
      </c>
      <c r="F930" s="14">
        <f t="shared" ca="1" si="327"/>
        <v>1</v>
      </c>
      <c r="G930" s="92">
        <f t="shared" ca="1" si="328"/>
        <v>1.4444963169</v>
      </c>
      <c r="H930" s="92">
        <f t="shared" ca="1" si="329"/>
        <v>1.4444963169</v>
      </c>
      <c r="I930" s="14">
        <f t="shared" ca="1" si="330"/>
        <v>1</v>
      </c>
      <c r="J930" s="13">
        <f t="shared" si="343"/>
        <v>3.3599999999999998E-2</v>
      </c>
      <c r="K930" s="29">
        <f t="shared" si="331"/>
        <v>45950</v>
      </c>
      <c r="L930" s="2">
        <f t="shared" si="332"/>
        <v>15</v>
      </c>
      <c r="M930" s="17">
        <f t="shared" si="333"/>
        <v>15</v>
      </c>
      <c r="N930" s="12">
        <f t="shared" si="334"/>
        <v>1.0019690699999999</v>
      </c>
      <c r="O930" s="12">
        <f t="shared" ca="1" si="335"/>
        <v>1.0019690699999999</v>
      </c>
      <c r="P930" s="17">
        <f t="shared" si="336"/>
        <v>0</v>
      </c>
      <c r="Q930" s="14">
        <f t="shared" ca="1" si="337"/>
        <v>1.9690699899999999</v>
      </c>
      <c r="R930" s="20">
        <f t="shared" si="341"/>
        <v>0</v>
      </c>
      <c r="S930" s="14">
        <f t="shared" si="338"/>
        <v>0</v>
      </c>
      <c r="T930" s="4" t="str">
        <f t="shared" si="339"/>
        <v>J=</v>
      </c>
      <c r="U930" s="29">
        <f t="shared" si="340"/>
        <v>45979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44"/>
        <v>45972</v>
      </c>
      <c r="B931" s="90" t="str">
        <f t="shared" ca="1" si="325"/>
        <v>n.d</v>
      </c>
      <c r="C931" s="14">
        <f t="shared" si="326"/>
        <v>1000</v>
      </c>
      <c r="D931" s="63">
        <f t="shared" si="342"/>
        <v>45967</v>
      </c>
      <c r="E931" s="61">
        <f ca="1">IF(D931&lt;$B$1,VLOOKUP(D931,[1]DI!$A$4:$B$15000,2,FALSE),0)</f>
        <v>0</v>
      </c>
      <c r="F931" s="14">
        <f t="shared" ca="1" si="327"/>
        <v>1</v>
      </c>
      <c r="G931" s="92">
        <f t="shared" ca="1" si="328"/>
        <v>1.4444963169</v>
      </c>
      <c r="H931" s="92">
        <f t="shared" ca="1" si="329"/>
        <v>1.4444963169</v>
      </c>
      <c r="I931" s="14">
        <f t="shared" ca="1" si="330"/>
        <v>1</v>
      </c>
      <c r="J931" s="13">
        <f t="shared" si="343"/>
        <v>3.3599999999999998E-2</v>
      </c>
      <c r="K931" s="29">
        <f t="shared" si="331"/>
        <v>45950</v>
      </c>
      <c r="L931" s="2">
        <f t="shared" si="332"/>
        <v>16</v>
      </c>
      <c r="M931" s="17">
        <f t="shared" si="333"/>
        <v>16</v>
      </c>
      <c r="N931" s="12">
        <f t="shared" si="334"/>
        <v>1.0021004790000001</v>
      </c>
      <c r="O931" s="12">
        <f t="shared" ca="1" si="335"/>
        <v>1.0021004790000001</v>
      </c>
      <c r="P931" s="17">
        <f t="shared" si="336"/>
        <v>0</v>
      </c>
      <c r="Q931" s="14">
        <f t="shared" ca="1" si="337"/>
        <v>2.100479</v>
      </c>
      <c r="R931" s="20">
        <f t="shared" si="341"/>
        <v>0</v>
      </c>
      <c r="S931" s="14">
        <f t="shared" si="338"/>
        <v>0</v>
      </c>
      <c r="T931" s="4" t="str">
        <f t="shared" si="339"/>
        <v>J=</v>
      </c>
      <c r="U931" s="29">
        <f t="shared" si="340"/>
        <v>45979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44"/>
        <v>45973</v>
      </c>
      <c r="B932" s="90" t="str">
        <f t="shared" ca="1" si="325"/>
        <v>n.d</v>
      </c>
      <c r="C932" s="14">
        <f t="shared" si="326"/>
        <v>1000</v>
      </c>
      <c r="D932" s="63">
        <f t="shared" si="342"/>
        <v>45968</v>
      </c>
      <c r="E932" s="61">
        <f ca="1">IF(D932&lt;$B$1,VLOOKUP(D932,[1]DI!$A$4:$B$15000,2,FALSE),0)</f>
        <v>0</v>
      </c>
      <c r="F932" s="14">
        <f t="shared" ca="1" si="327"/>
        <v>1</v>
      </c>
      <c r="G932" s="92">
        <f t="shared" ca="1" si="328"/>
        <v>1.4444963169</v>
      </c>
      <c r="H932" s="92">
        <f t="shared" ca="1" si="329"/>
        <v>1.4444963169</v>
      </c>
      <c r="I932" s="14">
        <f t="shared" ca="1" si="330"/>
        <v>1</v>
      </c>
      <c r="J932" s="13">
        <f t="shared" si="343"/>
        <v>3.3599999999999998E-2</v>
      </c>
      <c r="K932" s="29">
        <f t="shared" si="331"/>
        <v>45950</v>
      </c>
      <c r="L932" s="2">
        <f t="shared" si="332"/>
        <v>17</v>
      </c>
      <c r="M932" s="17">
        <f t="shared" si="333"/>
        <v>17</v>
      </c>
      <c r="N932" s="12">
        <f t="shared" si="334"/>
        <v>1.002231906</v>
      </c>
      <c r="O932" s="12">
        <f t="shared" ca="1" si="335"/>
        <v>1.002231906</v>
      </c>
      <c r="P932" s="17">
        <f t="shared" si="336"/>
        <v>0</v>
      </c>
      <c r="Q932" s="14">
        <f t="shared" ca="1" si="337"/>
        <v>2.2319059999999999</v>
      </c>
      <c r="R932" s="20">
        <f t="shared" si="341"/>
        <v>0</v>
      </c>
      <c r="S932" s="14">
        <f t="shared" si="338"/>
        <v>0</v>
      </c>
      <c r="T932" s="4" t="str">
        <f t="shared" si="339"/>
        <v>J=</v>
      </c>
      <c r="U932" s="29">
        <f t="shared" si="340"/>
        <v>45979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44"/>
        <v>45974</v>
      </c>
      <c r="B933" s="90" t="str">
        <f t="shared" ca="1" si="325"/>
        <v>n.d</v>
      </c>
      <c r="C933" s="14">
        <f t="shared" si="326"/>
        <v>1000</v>
      </c>
      <c r="D933" s="63">
        <f t="shared" si="342"/>
        <v>45971</v>
      </c>
      <c r="E933" s="61">
        <f ca="1">IF(D933&lt;$B$1,VLOOKUP(D933,[1]DI!$A$4:$B$15000,2,FALSE),0)</f>
        <v>0</v>
      </c>
      <c r="F933" s="14">
        <f t="shared" ca="1" si="327"/>
        <v>1</v>
      </c>
      <c r="G933" s="92">
        <f t="shared" ca="1" si="328"/>
        <v>1.4444963169</v>
      </c>
      <c r="H933" s="92">
        <f t="shared" ca="1" si="329"/>
        <v>1.4444963169</v>
      </c>
      <c r="I933" s="14">
        <f t="shared" ca="1" si="330"/>
        <v>1</v>
      </c>
      <c r="J933" s="13">
        <f t="shared" si="343"/>
        <v>3.3599999999999998E-2</v>
      </c>
      <c r="K933" s="29">
        <f t="shared" si="331"/>
        <v>45950</v>
      </c>
      <c r="L933" s="2">
        <f t="shared" si="332"/>
        <v>18</v>
      </c>
      <c r="M933" s="17">
        <f t="shared" si="333"/>
        <v>18</v>
      </c>
      <c r="N933" s="12">
        <f t="shared" si="334"/>
        <v>1.0023633489999999</v>
      </c>
      <c r="O933" s="12">
        <f t="shared" ca="1" si="335"/>
        <v>1.0023633489999999</v>
      </c>
      <c r="P933" s="17">
        <f t="shared" si="336"/>
        <v>0</v>
      </c>
      <c r="Q933" s="14">
        <f t="shared" ca="1" si="337"/>
        <v>2.36334899</v>
      </c>
      <c r="R933" s="20">
        <f t="shared" si="341"/>
        <v>0</v>
      </c>
      <c r="S933" s="14">
        <f t="shared" si="338"/>
        <v>0</v>
      </c>
      <c r="T933" s="4" t="str">
        <f t="shared" si="339"/>
        <v>J=</v>
      </c>
      <c r="U933" s="29">
        <f t="shared" si="340"/>
        <v>45979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44"/>
        <v>45975</v>
      </c>
      <c r="B934" s="90" t="str">
        <f t="shared" ca="1" si="325"/>
        <v>n.d</v>
      </c>
      <c r="C934" s="14">
        <f t="shared" si="326"/>
        <v>1000</v>
      </c>
      <c r="D934" s="63">
        <f t="shared" si="342"/>
        <v>45972</v>
      </c>
      <c r="E934" s="61">
        <f ca="1">IF(D934&lt;$B$1,VLOOKUP(D934,[1]DI!$A$4:$B$15000,2,FALSE),0)</f>
        <v>0</v>
      </c>
      <c r="F934" s="14">
        <f t="shared" ca="1" si="327"/>
        <v>1</v>
      </c>
      <c r="G934" s="92">
        <f t="shared" ca="1" si="328"/>
        <v>1.4444963169</v>
      </c>
      <c r="H934" s="92">
        <f t="shared" ca="1" si="329"/>
        <v>1.4444963169</v>
      </c>
      <c r="I934" s="14">
        <f t="shared" ca="1" si="330"/>
        <v>1</v>
      </c>
      <c r="J934" s="13">
        <f t="shared" si="343"/>
        <v>3.3599999999999998E-2</v>
      </c>
      <c r="K934" s="29">
        <f t="shared" si="331"/>
        <v>45950</v>
      </c>
      <c r="L934" s="2">
        <f t="shared" si="332"/>
        <v>19</v>
      </c>
      <c r="M934" s="17">
        <f t="shared" si="333"/>
        <v>19</v>
      </c>
      <c r="N934" s="12">
        <f t="shared" si="334"/>
        <v>1.00249481</v>
      </c>
      <c r="O934" s="12">
        <f t="shared" ca="1" si="335"/>
        <v>1.00249481</v>
      </c>
      <c r="P934" s="17">
        <f t="shared" si="336"/>
        <v>0</v>
      </c>
      <c r="Q934" s="14">
        <f t="shared" ca="1" si="337"/>
        <v>2.4948099899999998</v>
      </c>
      <c r="R934" s="20">
        <f t="shared" si="341"/>
        <v>0</v>
      </c>
      <c r="S934" s="14">
        <f t="shared" si="338"/>
        <v>0</v>
      </c>
      <c r="T934" s="4" t="str">
        <f t="shared" si="339"/>
        <v>J=</v>
      </c>
      <c r="U934" s="29">
        <f t="shared" si="340"/>
        <v>45979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44"/>
        <v>45978</v>
      </c>
      <c r="B935" s="90" t="str">
        <f t="shared" ca="1" si="325"/>
        <v>n.d</v>
      </c>
      <c r="C935" s="14">
        <f t="shared" si="326"/>
        <v>1000</v>
      </c>
      <c r="D935" s="63">
        <f t="shared" si="342"/>
        <v>45973</v>
      </c>
      <c r="E935" s="61">
        <f ca="1">IF(D935&lt;$B$1,VLOOKUP(D935,[1]DI!$A$4:$B$15000,2,FALSE),0)</f>
        <v>0</v>
      </c>
      <c r="F935" s="14">
        <f t="shared" ca="1" si="327"/>
        <v>1</v>
      </c>
      <c r="G935" s="92">
        <f t="shared" ca="1" si="328"/>
        <v>1.4444963169</v>
      </c>
      <c r="H935" s="92">
        <f t="shared" ca="1" si="329"/>
        <v>1.4444963169</v>
      </c>
      <c r="I935" s="14">
        <f t="shared" ca="1" si="330"/>
        <v>1</v>
      </c>
      <c r="J935" s="13">
        <f t="shared" si="343"/>
        <v>3.3599999999999998E-2</v>
      </c>
      <c r="K935" s="29">
        <f t="shared" si="331"/>
        <v>45950</v>
      </c>
      <c r="L935" s="2">
        <f t="shared" si="332"/>
        <v>20</v>
      </c>
      <c r="M935" s="17">
        <f t="shared" si="333"/>
        <v>20</v>
      </c>
      <c r="N935" s="12">
        <f t="shared" si="334"/>
        <v>1.0026262880000001</v>
      </c>
      <c r="O935" s="12">
        <f t="shared" ca="1" si="335"/>
        <v>1.0026262880000001</v>
      </c>
      <c r="P935" s="17">
        <f t="shared" si="336"/>
        <v>0</v>
      </c>
      <c r="Q935" s="14">
        <f t="shared" ca="1" si="337"/>
        <v>2.6262880000000002</v>
      </c>
      <c r="R935" s="20">
        <f t="shared" si="341"/>
        <v>0</v>
      </c>
      <c r="S935" s="14">
        <f t="shared" si="338"/>
        <v>0</v>
      </c>
      <c r="T935" s="4" t="str">
        <f t="shared" si="339"/>
        <v>J=</v>
      </c>
      <c r="U935" s="29">
        <f t="shared" si="340"/>
        <v>45979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44"/>
        <v>45979</v>
      </c>
      <c r="B936" s="90" t="str">
        <f t="shared" ca="1" si="325"/>
        <v>n.d</v>
      </c>
      <c r="C936" s="14">
        <f t="shared" si="326"/>
        <v>1000</v>
      </c>
      <c r="D936" s="63">
        <f t="shared" si="342"/>
        <v>45974</v>
      </c>
      <c r="E936" s="61">
        <f ca="1">IF(D936&lt;$B$1,VLOOKUP(D936,[1]DI!$A$4:$B$15000,2,FALSE),0)</f>
        <v>0</v>
      </c>
      <c r="F936" s="14">
        <f t="shared" ca="1" si="327"/>
        <v>1</v>
      </c>
      <c r="G936" s="92">
        <f t="shared" ca="1" si="328"/>
        <v>1.4444963169</v>
      </c>
      <c r="H936" s="92">
        <f t="shared" ca="1" si="329"/>
        <v>1.4444963169</v>
      </c>
      <c r="I936" s="14">
        <f t="shared" ca="1" si="330"/>
        <v>1</v>
      </c>
      <c r="J936" s="13">
        <f t="shared" si="343"/>
        <v>3.3599999999999998E-2</v>
      </c>
      <c r="K936" s="29">
        <f t="shared" si="331"/>
        <v>45950</v>
      </c>
      <c r="L936" s="2">
        <f t="shared" si="332"/>
        <v>21</v>
      </c>
      <c r="M936" s="17">
        <f t="shared" si="333"/>
        <v>21</v>
      </c>
      <c r="N936" s="12">
        <f t="shared" si="334"/>
        <v>1.0027577839999999</v>
      </c>
      <c r="O936" s="12">
        <f t="shared" ca="1" si="335"/>
        <v>1.0027577839999999</v>
      </c>
      <c r="P936" s="17">
        <f t="shared" si="336"/>
        <v>44</v>
      </c>
      <c r="Q936" s="14">
        <f t="shared" ca="1" si="337"/>
        <v>2.7577839900000001</v>
      </c>
      <c r="R936" s="20">
        <f t="shared" si="341"/>
        <v>0</v>
      </c>
      <c r="S936" s="14">
        <f t="shared" si="338"/>
        <v>0</v>
      </c>
      <c r="T936" s="4" t="str">
        <f t="shared" si="339"/>
        <v>J=</v>
      </c>
      <c r="U936" s="29">
        <f t="shared" si="340"/>
        <v>45979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44"/>
        <v>45980</v>
      </c>
      <c r="B937" s="90" t="str">
        <f t="shared" ca="1" si="325"/>
        <v>n.d</v>
      </c>
      <c r="C937" s="14">
        <f t="shared" si="326"/>
        <v>1000</v>
      </c>
      <c r="D937" s="63">
        <f t="shared" si="342"/>
        <v>45975</v>
      </c>
      <c r="E937" s="61">
        <f ca="1">IF(D937&lt;$B$1,VLOOKUP(D937,[1]DI!$A$4:$B$15000,2,FALSE),0)</f>
        <v>0</v>
      </c>
      <c r="F937" s="14">
        <f t="shared" ca="1" si="327"/>
        <v>1</v>
      </c>
      <c r="G937" s="92">
        <f t="shared" ca="1" si="328"/>
        <v>1.4444963169</v>
      </c>
      <c r="H937" s="92">
        <f t="shared" ca="1" si="329"/>
        <v>1.4444963169</v>
      </c>
      <c r="I937" s="14">
        <f t="shared" ca="1" si="330"/>
        <v>1</v>
      </c>
      <c r="J937" s="13">
        <f t="shared" si="343"/>
        <v>3.3599999999999998E-2</v>
      </c>
      <c r="K937" s="29">
        <f t="shared" si="331"/>
        <v>45979</v>
      </c>
      <c r="L937" s="2">
        <f t="shared" si="332"/>
        <v>1</v>
      </c>
      <c r="M937" s="17">
        <f t="shared" si="333"/>
        <v>1</v>
      </c>
      <c r="N937" s="12">
        <f t="shared" si="334"/>
        <v>1.0001311509999999</v>
      </c>
      <c r="O937" s="12">
        <f t="shared" ca="1" si="335"/>
        <v>1.0001311509999999</v>
      </c>
      <c r="P937" s="17">
        <f t="shared" si="336"/>
        <v>0</v>
      </c>
      <c r="Q937" s="14">
        <f t="shared" ca="1" si="337"/>
        <v>0.13115099</v>
      </c>
      <c r="R937" s="20">
        <f t="shared" si="341"/>
        <v>0</v>
      </c>
      <c r="S937" s="14">
        <f t="shared" si="338"/>
        <v>0</v>
      </c>
      <c r="T937" s="4" t="str">
        <f t="shared" si="339"/>
        <v>J=</v>
      </c>
      <c r="U937" s="29">
        <f t="shared" si="340"/>
        <v>46009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44"/>
        <v>45982</v>
      </c>
      <c r="B938" s="90" t="str">
        <f t="shared" ca="1" si="325"/>
        <v>n.d</v>
      </c>
      <c r="C938" s="14">
        <f t="shared" si="326"/>
        <v>1000</v>
      </c>
      <c r="D938" s="63">
        <f t="shared" si="342"/>
        <v>45978</v>
      </c>
      <c r="E938" s="61">
        <f ca="1">IF(D938&lt;$B$1,VLOOKUP(D938,[1]DI!$A$4:$B$15000,2,FALSE),0)</f>
        <v>0</v>
      </c>
      <c r="F938" s="14">
        <f t="shared" ca="1" si="327"/>
        <v>1</v>
      </c>
      <c r="G938" s="92">
        <f t="shared" ca="1" si="328"/>
        <v>1.4444963169</v>
      </c>
      <c r="H938" s="92">
        <f t="shared" ca="1" si="329"/>
        <v>1.4444963169</v>
      </c>
      <c r="I938" s="14">
        <f t="shared" ca="1" si="330"/>
        <v>1</v>
      </c>
      <c r="J938" s="13">
        <f t="shared" si="343"/>
        <v>3.3599999999999998E-2</v>
      </c>
      <c r="K938" s="29">
        <f t="shared" si="331"/>
        <v>45979</v>
      </c>
      <c r="L938" s="2">
        <f t="shared" si="332"/>
        <v>2</v>
      </c>
      <c r="M938" s="17">
        <f t="shared" si="333"/>
        <v>2</v>
      </c>
      <c r="N938" s="12">
        <f t="shared" si="334"/>
        <v>1.000262319</v>
      </c>
      <c r="O938" s="12">
        <f t="shared" ca="1" si="335"/>
        <v>1.000262319</v>
      </c>
      <c r="P938" s="17">
        <f t="shared" si="336"/>
        <v>0</v>
      </c>
      <c r="Q938" s="14">
        <f t="shared" ca="1" si="337"/>
        <v>0.26231898999999997</v>
      </c>
      <c r="R938" s="20">
        <f t="shared" si="341"/>
        <v>0</v>
      </c>
      <c r="S938" s="14">
        <f t="shared" si="338"/>
        <v>0</v>
      </c>
      <c r="T938" s="4" t="str">
        <f t="shared" si="339"/>
        <v>J=</v>
      </c>
      <c r="U938" s="29">
        <f t="shared" si="340"/>
        <v>46009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44"/>
        <v>45985</v>
      </c>
      <c r="B939" s="90" t="str">
        <f t="shared" ca="1" si="325"/>
        <v>n.d</v>
      </c>
      <c r="C939" s="14">
        <f t="shared" si="326"/>
        <v>1000</v>
      </c>
      <c r="D939" s="63">
        <f t="shared" si="342"/>
        <v>45979</v>
      </c>
      <c r="E939" s="61">
        <f ca="1">IF(D939&lt;$B$1,VLOOKUP(D939,[1]DI!$A$4:$B$15000,2,FALSE),0)</f>
        <v>0</v>
      </c>
      <c r="F939" s="14">
        <f t="shared" ca="1" si="327"/>
        <v>1</v>
      </c>
      <c r="G939" s="92">
        <f t="shared" ca="1" si="328"/>
        <v>1.4444963169</v>
      </c>
      <c r="H939" s="92">
        <f t="shared" ca="1" si="329"/>
        <v>1.4444963169</v>
      </c>
      <c r="I939" s="14">
        <f t="shared" ca="1" si="330"/>
        <v>1</v>
      </c>
      <c r="J939" s="13">
        <f t="shared" si="343"/>
        <v>3.3599999999999998E-2</v>
      </c>
      <c r="K939" s="29">
        <f t="shared" si="331"/>
        <v>45979</v>
      </c>
      <c r="L939" s="2">
        <f t="shared" si="332"/>
        <v>3</v>
      </c>
      <c r="M939" s="17">
        <f t="shared" si="333"/>
        <v>3</v>
      </c>
      <c r="N939" s="12">
        <f t="shared" si="334"/>
        <v>1.000393504</v>
      </c>
      <c r="O939" s="12">
        <f t="shared" ca="1" si="335"/>
        <v>1.000393504</v>
      </c>
      <c r="P939" s="17">
        <f t="shared" si="336"/>
        <v>0</v>
      </c>
      <c r="Q939" s="14">
        <f t="shared" ca="1" si="337"/>
        <v>0.39350400000000002</v>
      </c>
      <c r="R939" s="20">
        <f t="shared" si="341"/>
        <v>0</v>
      </c>
      <c r="S939" s="14">
        <f t="shared" si="338"/>
        <v>0</v>
      </c>
      <c r="T939" s="4" t="str">
        <f t="shared" si="339"/>
        <v>J=</v>
      </c>
      <c r="U939" s="29">
        <f t="shared" si="340"/>
        <v>46009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44"/>
        <v>45986</v>
      </c>
      <c r="B940" s="90" t="str">
        <f t="shared" ca="1" si="325"/>
        <v>n.d</v>
      </c>
      <c r="C940" s="14">
        <f t="shared" si="326"/>
        <v>1000</v>
      </c>
      <c r="D940" s="63">
        <f t="shared" si="342"/>
        <v>45980</v>
      </c>
      <c r="E940" s="61">
        <f ca="1">IF(D940&lt;$B$1,VLOOKUP(D940,[1]DI!$A$4:$B$15000,2,FALSE),0)</f>
        <v>0</v>
      </c>
      <c r="F940" s="14">
        <f t="shared" ca="1" si="327"/>
        <v>1</v>
      </c>
      <c r="G940" s="92">
        <f t="shared" ca="1" si="328"/>
        <v>1.4444963169</v>
      </c>
      <c r="H940" s="92">
        <f t="shared" ca="1" si="329"/>
        <v>1.4444963169</v>
      </c>
      <c r="I940" s="14">
        <f t="shared" ca="1" si="330"/>
        <v>1</v>
      </c>
      <c r="J940" s="13">
        <f t="shared" si="343"/>
        <v>3.3599999999999998E-2</v>
      </c>
      <c r="K940" s="29">
        <f t="shared" si="331"/>
        <v>45979</v>
      </c>
      <c r="L940" s="2">
        <f t="shared" si="332"/>
        <v>4</v>
      </c>
      <c r="M940" s="17">
        <f t="shared" si="333"/>
        <v>4</v>
      </c>
      <c r="N940" s="12">
        <f t="shared" si="334"/>
        <v>1.0005247070000001</v>
      </c>
      <c r="O940" s="12">
        <f t="shared" ca="1" si="335"/>
        <v>1.0005247070000001</v>
      </c>
      <c r="P940" s="17">
        <f t="shared" si="336"/>
        <v>0</v>
      </c>
      <c r="Q940" s="14">
        <f t="shared" ca="1" si="337"/>
        <v>0.52470700000000003</v>
      </c>
      <c r="R940" s="20">
        <f t="shared" si="341"/>
        <v>0</v>
      </c>
      <c r="S940" s="14">
        <f t="shared" si="338"/>
        <v>0</v>
      </c>
      <c r="T940" s="4" t="str">
        <f t="shared" si="339"/>
        <v>J=</v>
      </c>
      <c r="U940" s="29">
        <f t="shared" si="340"/>
        <v>46009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44"/>
        <v>45987</v>
      </c>
      <c r="B941" s="90" t="str">
        <f t="shared" ca="1" si="325"/>
        <v>n.d</v>
      </c>
      <c r="C941" s="14">
        <f t="shared" si="326"/>
        <v>1000</v>
      </c>
      <c r="D941" s="63">
        <f t="shared" si="342"/>
        <v>45982</v>
      </c>
      <c r="E941" s="61">
        <f ca="1">IF(D941&lt;$B$1,VLOOKUP(D941,[1]DI!$A$4:$B$15000,2,FALSE),0)</f>
        <v>0</v>
      </c>
      <c r="F941" s="14">
        <f t="shared" ca="1" si="327"/>
        <v>1</v>
      </c>
      <c r="G941" s="92">
        <f t="shared" ca="1" si="328"/>
        <v>1.4444963169</v>
      </c>
      <c r="H941" s="92">
        <f t="shared" ca="1" si="329"/>
        <v>1.4444963169</v>
      </c>
      <c r="I941" s="14">
        <f t="shared" ca="1" si="330"/>
        <v>1</v>
      </c>
      <c r="J941" s="13">
        <f t="shared" si="343"/>
        <v>3.3599999999999998E-2</v>
      </c>
      <c r="K941" s="29">
        <f t="shared" si="331"/>
        <v>45979</v>
      </c>
      <c r="L941" s="2">
        <f t="shared" si="332"/>
        <v>5</v>
      </c>
      <c r="M941" s="17">
        <f t="shared" si="333"/>
        <v>5</v>
      </c>
      <c r="N941" s="12">
        <f t="shared" si="334"/>
        <v>1.0006559260000001</v>
      </c>
      <c r="O941" s="12">
        <f t="shared" ca="1" si="335"/>
        <v>1.0006559260000001</v>
      </c>
      <c r="P941" s="17">
        <f t="shared" si="336"/>
        <v>0</v>
      </c>
      <c r="Q941" s="14">
        <f t="shared" ca="1" si="337"/>
        <v>0.65592600000000001</v>
      </c>
      <c r="R941" s="20">
        <f t="shared" si="341"/>
        <v>0</v>
      </c>
      <c r="S941" s="14">
        <f t="shared" si="338"/>
        <v>0</v>
      </c>
      <c r="T941" s="4" t="str">
        <f t="shared" si="339"/>
        <v>J=</v>
      </c>
      <c r="U941" s="29">
        <f t="shared" si="340"/>
        <v>46009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44"/>
        <v>45988</v>
      </c>
      <c r="B942" s="90" t="str">
        <f t="shared" ca="1" si="325"/>
        <v>n.d</v>
      </c>
      <c r="C942" s="14">
        <f t="shared" si="326"/>
        <v>1000</v>
      </c>
      <c r="D942" s="63">
        <f t="shared" si="342"/>
        <v>45985</v>
      </c>
      <c r="E942" s="61">
        <f ca="1">IF(D942&lt;$B$1,VLOOKUP(D942,[1]DI!$A$4:$B$15000,2,FALSE),0)</f>
        <v>0</v>
      </c>
      <c r="F942" s="14">
        <f t="shared" ca="1" si="327"/>
        <v>1</v>
      </c>
      <c r="G942" s="92">
        <f t="shared" ca="1" si="328"/>
        <v>1.4444963169</v>
      </c>
      <c r="H942" s="92">
        <f t="shared" ca="1" si="329"/>
        <v>1.4444963169</v>
      </c>
      <c r="I942" s="14">
        <f t="shared" ca="1" si="330"/>
        <v>1</v>
      </c>
      <c r="J942" s="13">
        <f t="shared" si="343"/>
        <v>3.3599999999999998E-2</v>
      </c>
      <c r="K942" s="29">
        <f t="shared" si="331"/>
        <v>45979</v>
      </c>
      <c r="L942" s="2">
        <f t="shared" si="332"/>
        <v>6</v>
      </c>
      <c r="M942" s="17">
        <f t="shared" si="333"/>
        <v>6</v>
      </c>
      <c r="N942" s="12">
        <f t="shared" si="334"/>
        <v>1.000787163</v>
      </c>
      <c r="O942" s="12">
        <f t="shared" ca="1" si="335"/>
        <v>1.000787163</v>
      </c>
      <c r="P942" s="17">
        <f t="shared" si="336"/>
        <v>0</v>
      </c>
      <c r="Q942" s="14">
        <f t="shared" ca="1" si="337"/>
        <v>0.78716299999999995</v>
      </c>
      <c r="R942" s="20">
        <f t="shared" si="341"/>
        <v>0</v>
      </c>
      <c r="S942" s="14">
        <f t="shared" si="338"/>
        <v>0</v>
      </c>
      <c r="T942" s="4" t="str">
        <f t="shared" si="339"/>
        <v>J=</v>
      </c>
      <c r="U942" s="29">
        <f t="shared" si="340"/>
        <v>46009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44"/>
        <v>45989</v>
      </c>
      <c r="B943" s="90" t="str">
        <f t="shared" ca="1" si="325"/>
        <v>n.d</v>
      </c>
      <c r="C943" s="14">
        <f t="shared" si="326"/>
        <v>1000</v>
      </c>
      <c r="D943" s="63">
        <f t="shared" si="342"/>
        <v>45986</v>
      </c>
      <c r="E943" s="61">
        <f ca="1">IF(D943&lt;$B$1,VLOOKUP(D943,[1]DI!$A$4:$B$15000,2,FALSE),0)</f>
        <v>0</v>
      </c>
      <c r="F943" s="14">
        <f t="shared" ca="1" si="327"/>
        <v>1</v>
      </c>
      <c r="G943" s="92">
        <f t="shared" ca="1" si="328"/>
        <v>1.4444963169</v>
      </c>
      <c r="H943" s="92">
        <f t="shared" ca="1" si="329"/>
        <v>1.4444963169</v>
      </c>
      <c r="I943" s="14">
        <f t="shared" ca="1" si="330"/>
        <v>1</v>
      </c>
      <c r="J943" s="13">
        <f t="shared" si="343"/>
        <v>3.3599999999999998E-2</v>
      </c>
      <c r="K943" s="29">
        <f t="shared" si="331"/>
        <v>45979</v>
      </c>
      <c r="L943" s="2">
        <f t="shared" si="332"/>
        <v>7</v>
      </c>
      <c r="M943" s="17">
        <f t="shared" si="333"/>
        <v>7</v>
      </c>
      <c r="N943" s="12">
        <f t="shared" si="334"/>
        <v>1.0009184170000001</v>
      </c>
      <c r="O943" s="12">
        <f t="shared" ca="1" si="335"/>
        <v>1.0009184170000001</v>
      </c>
      <c r="P943" s="17">
        <f t="shared" si="336"/>
        <v>0</v>
      </c>
      <c r="Q943" s="14">
        <f t="shared" ca="1" si="337"/>
        <v>0.91841700000000004</v>
      </c>
      <c r="R943" s="20">
        <f t="shared" si="341"/>
        <v>0</v>
      </c>
      <c r="S943" s="14">
        <f t="shared" si="338"/>
        <v>0</v>
      </c>
      <c r="T943" s="4" t="str">
        <f t="shared" si="339"/>
        <v>J=</v>
      </c>
      <c r="U943" s="29">
        <f t="shared" si="340"/>
        <v>46009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44"/>
        <v>45992</v>
      </c>
      <c r="B944" s="90" t="str">
        <f t="shared" ca="1" si="325"/>
        <v>n.d</v>
      </c>
      <c r="C944" s="14">
        <f t="shared" si="326"/>
        <v>1000</v>
      </c>
      <c r="D944" s="63">
        <f t="shared" si="342"/>
        <v>45987</v>
      </c>
      <c r="E944" s="61">
        <f ca="1">IF(D944&lt;$B$1,VLOOKUP(D944,[1]DI!$A$4:$B$15000,2,FALSE),0)</f>
        <v>0</v>
      </c>
      <c r="F944" s="14">
        <f t="shared" ca="1" si="327"/>
        <v>1</v>
      </c>
      <c r="G944" s="92">
        <f t="shared" ca="1" si="328"/>
        <v>1.4444963169</v>
      </c>
      <c r="H944" s="92">
        <f t="shared" ca="1" si="329"/>
        <v>1.4444963169</v>
      </c>
      <c r="I944" s="14">
        <f t="shared" ca="1" si="330"/>
        <v>1</v>
      </c>
      <c r="J944" s="13">
        <f t="shared" si="343"/>
        <v>3.3599999999999998E-2</v>
      </c>
      <c r="K944" s="29">
        <f t="shared" si="331"/>
        <v>45979</v>
      </c>
      <c r="L944" s="2">
        <f t="shared" si="332"/>
        <v>8</v>
      </c>
      <c r="M944" s="17">
        <f t="shared" si="333"/>
        <v>8</v>
      </c>
      <c r="N944" s="12">
        <f t="shared" si="334"/>
        <v>1.001049689</v>
      </c>
      <c r="O944" s="12">
        <f t="shared" ca="1" si="335"/>
        <v>1.001049689</v>
      </c>
      <c r="P944" s="17">
        <f t="shared" si="336"/>
        <v>0</v>
      </c>
      <c r="Q944" s="14">
        <f t="shared" ca="1" si="337"/>
        <v>1.0496890000000001</v>
      </c>
      <c r="R944" s="20">
        <f t="shared" si="341"/>
        <v>0</v>
      </c>
      <c r="S944" s="14">
        <f t="shared" si="338"/>
        <v>0</v>
      </c>
      <c r="T944" s="4" t="str">
        <f t="shared" si="339"/>
        <v>J=</v>
      </c>
      <c r="U944" s="29">
        <f t="shared" si="340"/>
        <v>46009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44"/>
        <v>45993</v>
      </c>
      <c r="B945" s="90" t="str">
        <f t="shared" ca="1" si="325"/>
        <v>n.d</v>
      </c>
      <c r="C945" s="14">
        <f t="shared" si="326"/>
        <v>1000</v>
      </c>
      <c r="D945" s="63">
        <f t="shared" si="342"/>
        <v>45988</v>
      </c>
      <c r="E945" s="61">
        <f ca="1">IF(D945&lt;$B$1,VLOOKUP(D945,[1]DI!$A$4:$B$15000,2,FALSE),0)</f>
        <v>0</v>
      </c>
      <c r="F945" s="14">
        <f t="shared" ca="1" si="327"/>
        <v>1</v>
      </c>
      <c r="G945" s="92">
        <f t="shared" ca="1" si="328"/>
        <v>1.4444963169</v>
      </c>
      <c r="H945" s="92">
        <f t="shared" ca="1" si="329"/>
        <v>1.4444963169</v>
      </c>
      <c r="I945" s="14">
        <f t="shared" ca="1" si="330"/>
        <v>1</v>
      </c>
      <c r="J945" s="13">
        <f t="shared" si="343"/>
        <v>3.3599999999999998E-2</v>
      </c>
      <c r="K945" s="29">
        <f t="shared" si="331"/>
        <v>45979</v>
      </c>
      <c r="L945" s="2">
        <f t="shared" si="332"/>
        <v>9</v>
      </c>
      <c r="M945" s="17">
        <f t="shared" si="333"/>
        <v>9</v>
      </c>
      <c r="N945" s="12">
        <f t="shared" si="334"/>
        <v>1.001180977</v>
      </c>
      <c r="O945" s="12">
        <f t="shared" ca="1" si="335"/>
        <v>1.001180977</v>
      </c>
      <c r="P945" s="17">
        <f t="shared" si="336"/>
        <v>0</v>
      </c>
      <c r="Q945" s="14">
        <f t="shared" ca="1" si="337"/>
        <v>1.18097699</v>
      </c>
      <c r="R945" s="20">
        <f t="shared" si="341"/>
        <v>0</v>
      </c>
      <c r="S945" s="14">
        <f t="shared" si="338"/>
        <v>0</v>
      </c>
      <c r="T945" s="4" t="str">
        <f t="shared" si="339"/>
        <v>J=</v>
      </c>
      <c r="U945" s="29">
        <f t="shared" si="340"/>
        <v>46009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44"/>
        <v>45994</v>
      </c>
      <c r="B946" s="90" t="str">
        <f t="shared" ca="1" si="325"/>
        <v>n.d</v>
      </c>
      <c r="C946" s="14">
        <f t="shared" si="326"/>
        <v>1000</v>
      </c>
      <c r="D946" s="63">
        <f t="shared" si="342"/>
        <v>45989</v>
      </c>
      <c r="E946" s="61">
        <f ca="1">IF(D946&lt;$B$1,VLOOKUP(D946,[1]DI!$A$4:$B$15000,2,FALSE),0)</f>
        <v>0</v>
      </c>
      <c r="F946" s="14">
        <f t="shared" ca="1" si="327"/>
        <v>1</v>
      </c>
      <c r="G946" s="92">
        <f t="shared" ca="1" si="328"/>
        <v>1.4444963169</v>
      </c>
      <c r="H946" s="92">
        <f t="shared" ca="1" si="329"/>
        <v>1.4444963169</v>
      </c>
      <c r="I946" s="14">
        <f t="shared" ca="1" si="330"/>
        <v>1</v>
      </c>
      <c r="J946" s="13">
        <f t="shared" si="343"/>
        <v>3.3599999999999998E-2</v>
      </c>
      <c r="K946" s="29">
        <f t="shared" si="331"/>
        <v>45979</v>
      </c>
      <c r="L946" s="2">
        <f t="shared" si="332"/>
        <v>10</v>
      </c>
      <c r="M946" s="17">
        <f t="shared" si="333"/>
        <v>10</v>
      </c>
      <c r="N946" s="12">
        <f t="shared" si="334"/>
        <v>1.0013122830000001</v>
      </c>
      <c r="O946" s="12">
        <f t="shared" ca="1" si="335"/>
        <v>1.0013122830000001</v>
      </c>
      <c r="P946" s="17">
        <f t="shared" si="336"/>
        <v>0</v>
      </c>
      <c r="Q946" s="14">
        <f t="shared" ca="1" si="337"/>
        <v>1.3122830000000001</v>
      </c>
      <c r="R946" s="20">
        <f t="shared" si="341"/>
        <v>0</v>
      </c>
      <c r="S946" s="14">
        <f t="shared" si="338"/>
        <v>0</v>
      </c>
      <c r="T946" s="4" t="str">
        <f t="shared" si="339"/>
        <v>J=</v>
      </c>
      <c r="U946" s="29">
        <f t="shared" si="340"/>
        <v>46009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44"/>
        <v>45995</v>
      </c>
      <c r="B947" s="90" t="str">
        <f t="shared" ca="1" si="325"/>
        <v>n.d</v>
      </c>
      <c r="C947" s="14">
        <f t="shared" si="326"/>
        <v>1000</v>
      </c>
      <c r="D947" s="63">
        <f t="shared" si="342"/>
        <v>45992</v>
      </c>
      <c r="E947" s="61">
        <f ca="1">IF(D947&lt;$B$1,VLOOKUP(D947,[1]DI!$A$4:$B$15000,2,FALSE),0)</f>
        <v>0</v>
      </c>
      <c r="F947" s="14">
        <f t="shared" ca="1" si="327"/>
        <v>1</v>
      </c>
      <c r="G947" s="92">
        <f t="shared" ca="1" si="328"/>
        <v>1.4444963169</v>
      </c>
      <c r="H947" s="92">
        <f t="shared" ca="1" si="329"/>
        <v>1.4444963169</v>
      </c>
      <c r="I947" s="14">
        <f t="shared" ca="1" si="330"/>
        <v>1</v>
      </c>
      <c r="J947" s="13">
        <f t="shared" si="343"/>
        <v>3.3599999999999998E-2</v>
      </c>
      <c r="K947" s="29">
        <f t="shared" si="331"/>
        <v>45979</v>
      </c>
      <c r="L947" s="2">
        <f t="shared" si="332"/>
        <v>11</v>
      </c>
      <c r="M947" s="17">
        <f t="shared" si="333"/>
        <v>11</v>
      </c>
      <c r="N947" s="12">
        <f t="shared" si="334"/>
        <v>1.001443606</v>
      </c>
      <c r="O947" s="12">
        <f t="shared" ca="1" si="335"/>
        <v>1.001443606</v>
      </c>
      <c r="P947" s="17">
        <f t="shared" si="336"/>
        <v>0</v>
      </c>
      <c r="Q947" s="14">
        <f t="shared" ca="1" si="337"/>
        <v>1.4436059999999999</v>
      </c>
      <c r="R947" s="20">
        <f t="shared" si="341"/>
        <v>0</v>
      </c>
      <c r="S947" s="14">
        <f t="shared" si="338"/>
        <v>0</v>
      </c>
      <c r="T947" s="4" t="str">
        <f t="shared" si="339"/>
        <v>J=</v>
      </c>
      <c r="U947" s="29">
        <f t="shared" si="340"/>
        <v>46009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44"/>
        <v>45996</v>
      </c>
      <c r="B948" s="90" t="str">
        <f t="shared" ca="1" si="325"/>
        <v>n.d</v>
      </c>
      <c r="C948" s="14">
        <f t="shared" si="326"/>
        <v>1000</v>
      </c>
      <c r="D948" s="63">
        <f t="shared" si="342"/>
        <v>45993</v>
      </c>
      <c r="E948" s="61">
        <f ca="1">IF(D948&lt;$B$1,VLOOKUP(D948,[1]DI!$A$4:$B$15000,2,FALSE),0)</f>
        <v>0</v>
      </c>
      <c r="F948" s="14">
        <f t="shared" ca="1" si="327"/>
        <v>1</v>
      </c>
      <c r="G948" s="92">
        <f t="shared" ca="1" si="328"/>
        <v>1.4444963169</v>
      </c>
      <c r="H948" s="92">
        <f t="shared" ca="1" si="329"/>
        <v>1.4444963169</v>
      </c>
      <c r="I948" s="14">
        <f t="shared" ca="1" si="330"/>
        <v>1</v>
      </c>
      <c r="J948" s="13">
        <f t="shared" si="343"/>
        <v>3.3599999999999998E-2</v>
      </c>
      <c r="K948" s="29">
        <f t="shared" si="331"/>
        <v>45979</v>
      </c>
      <c r="L948" s="2">
        <f t="shared" si="332"/>
        <v>12</v>
      </c>
      <c r="M948" s="17">
        <f t="shared" si="333"/>
        <v>12</v>
      </c>
      <c r="N948" s="12">
        <f t="shared" si="334"/>
        <v>1.0015749460000001</v>
      </c>
      <c r="O948" s="12">
        <f t="shared" ca="1" si="335"/>
        <v>1.0015749460000001</v>
      </c>
      <c r="P948" s="17">
        <f t="shared" si="336"/>
        <v>0</v>
      </c>
      <c r="Q948" s="14">
        <f t="shared" ca="1" si="337"/>
        <v>1.574946</v>
      </c>
      <c r="R948" s="20">
        <f t="shared" si="341"/>
        <v>0</v>
      </c>
      <c r="S948" s="14">
        <f t="shared" si="338"/>
        <v>0</v>
      </c>
      <c r="T948" s="4" t="str">
        <f t="shared" si="339"/>
        <v>J=</v>
      </c>
      <c r="U948" s="29">
        <f t="shared" si="340"/>
        <v>46009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44"/>
        <v>45999</v>
      </c>
      <c r="B949" s="90" t="str">
        <f t="shared" ca="1" si="325"/>
        <v>n.d</v>
      </c>
      <c r="C949" s="14">
        <f t="shared" si="326"/>
        <v>1000</v>
      </c>
      <c r="D949" s="63">
        <f t="shared" si="342"/>
        <v>45994</v>
      </c>
      <c r="E949" s="61">
        <f ca="1">IF(D949&lt;$B$1,VLOOKUP(D949,[1]DI!$A$4:$B$15000,2,FALSE),0)</f>
        <v>0</v>
      </c>
      <c r="F949" s="14">
        <f t="shared" ca="1" si="327"/>
        <v>1</v>
      </c>
      <c r="G949" s="92">
        <f t="shared" ca="1" si="328"/>
        <v>1.4444963169</v>
      </c>
      <c r="H949" s="92">
        <f t="shared" ca="1" si="329"/>
        <v>1.4444963169</v>
      </c>
      <c r="I949" s="14">
        <f t="shared" ca="1" si="330"/>
        <v>1</v>
      </c>
      <c r="J949" s="13">
        <f t="shared" si="343"/>
        <v>3.3599999999999998E-2</v>
      </c>
      <c r="K949" s="29">
        <f t="shared" si="331"/>
        <v>45979</v>
      </c>
      <c r="L949" s="2">
        <f t="shared" si="332"/>
        <v>13</v>
      </c>
      <c r="M949" s="17">
        <f t="shared" si="333"/>
        <v>13</v>
      </c>
      <c r="N949" s="12">
        <f t="shared" si="334"/>
        <v>1.001706304</v>
      </c>
      <c r="O949" s="12">
        <f t="shared" ca="1" si="335"/>
        <v>1.001706304</v>
      </c>
      <c r="P949" s="17">
        <f t="shared" si="336"/>
        <v>0</v>
      </c>
      <c r="Q949" s="14">
        <f t="shared" ca="1" si="337"/>
        <v>1.706304</v>
      </c>
      <c r="R949" s="20">
        <f t="shared" si="341"/>
        <v>0</v>
      </c>
      <c r="S949" s="14">
        <f t="shared" si="338"/>
        <v>0</v>
      </c>
      <c r="T949" s="4" t="str">
        <f t="shared" si="339"/>
        <v>J=</v>
      </c>
      <c r="U949" s="29">
        <f t="shared" si="340"/>
        <v>46009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44"/>
        <v>46000</v>
      </c>
      <c r="B950" s="90" t="str">
        <f t="shared" ca="1" si="325"/>
        <v>n.d</v>
      </c>
      <c r="C950" s="14">
        <f t="shared" si="326"/>
        <v>1000</v>
      </c>
      <c r="D950" s="63">
        <f t="shared" si="342"/>
        <v>45995</v>
      </c>
      <c r="E950" s="61">
        <f ca="1">IF(D950&lt;$B$1,VLOOKUP(D950,[1]DI!$A$4:$B$15000,2,FALSE),0)</f>
        <v>0</v>
      </c>
      <c r="F950" s="14">
        <f t="shared" ca="1" si="327"/>
        <v>1</v>
      </c>
      <c r="G950" s="92">
        <f t="shared" ca="1" si="328"/>
        <v>1.4444963169</v>
      </c>
      <c r="H950" s="92">
        <f t="shared" ca="1" si="329"/>
        <v>1.4444963169</v>
      </c>
      <c r="I950" s="14">
        <f t="shared" ca="1" si="330"/>
        <v>1</v>
      </c>
      <c r="J950" s="13">
        <f t="shared" si="343"/>
        <v>3.3599999999999998E-2</v>
      </c>
      <c r="K950" s="29">
        <f t="shared" si="331"/>
        <v>45979</v>
      </c>
      <c r="L950" s="2">
        <f t="shared" si="332"/>
        <v>14</v>
      </c>
      <c r="M950" s="17">
        <f t="shared" si="333"/>
        <v>14</v>
      </c>
      <c r="N950" s="12">
        <f t="shared" si="334"/>
        <v>1.001837678</v>
      </c>
      <c r="O950" s="12">
        <f t="shared" ca="1" si="335"/>
        <v>1.001837678</v>
      </c>
      <c r="P950" s="17">
        <f t="shared" si="336"/>
        <v>0</v>
      </c>
      <c r="Q950" s="14">
        <f t="shared" ca="1" si="337"/>
        <v>1.8376779999999999</v>
      </c>
      <c r="R950" s="20">
        <f t="shared" si="341"/>
        <v>0</v>
      </c>
      <c r="S950" s="14">
        <f t="shared" si="338"/>
        <v>0</v>
      </c>
      <c r="T950" s="4" t="str">
        <f t="shared" si="339"/>
        <v>J=</v>
      </c>
      <c r="U950" s="29">
        <f t="shared" si="340"/>
        <v>46009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44"/>
        <v>46001</v>
      </c>
      <c r="B951" s="90" t="str">
        <f t="shared" ca="1" si="325"/>
        <v>n.d</v>
      </c>
      <c r="C951" s="14">
        <f t="shared" si="326"/>
        <v>1000</v>
      </c>
      <c r="D951" s="63">
        <f t="shared" si="342"/>
        <v>45996</v>
      </c>
      <c r="E951" s="61">
        <f ca="1">IF(D951&lt;$B$1,VLOOKUP(D951,[1]DI!$A$4:$B$15000,2,FALSE),0)</f>
        <v>0</v>
      </c>
      <c r="F951" s="14">
        <f t="shared" ca="1" si="327"/>
        <v>1</v>
      </c>
      <c r="G951" s="92">
        <f t="shared" ca="1" si="328"/>
        <v>1.4444963169</v>
      </c>
      <c r="H951" s="92">
        <f t="shared" ca="1" si="329"/>
        <v>1.4444963169</v>
      </c>
      <c r="I951" s="14">
        <f t="shared" ca="1" si="330"/>
        <v>1</v>
      </c>
      <c r="J951" s="13">
        <f t="shared" si="343"/>
        <v>3.3599999999999998E-2</v>
      </c>
      <c r="K951" s="29">
        <f t="shared" si="331"/>
        <v>45979</v>
      </c>
      <c r="L951" s="2">
        <f t="shared" si="332"/>
        <v>15</v>
      </c>
      <c r="M951" s="17">
        <f t="shared" si="333"/>
        <v>15</v>
      </c>
      <c r="N951" s="12">
        <f t="shared" si="334"/>
        <v>1.0019690699999999</v>
      </c>
      <c r="O951" s="12">
        <f t="shared" ca="1" si="335"/>
        <v>1.0019690699999999</v>
      </c>
      <c r="P951" s="17">
        <f t="shared" si="336"/>
        <v>0</v>
      </c>
      <c r="Q951" s="14">
        <f t="shared" ca="1" si="337"/>
        <v>1.9690699899999999</v>
      </c>
      <c r="R951" s="20">
        <f t="shared" si="341"/>
        <v>0</v>
      </c>
      <c r="S951" s="14">
        <f t="shared" si="338"/>
        <v>0</v>
      </c>
      <c r="T951" s="4" t="str">
        <f t="shared" si="339"/>
        <v>J=</v>
      </c>
      <c r="U951" s="29">
        <f t="shared" si="340"/>
        <v>46009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44"/>
        <v>46002</v>
      </c>
      <c r="B952" s="90" t="str">
        <f t="shared" ca="1" si="325"/>
        <v>n.d</v>
      </c>
      <c r="C952" s="14">
        <f t="shared" si="326"/>
        <v>1000</v>
      </c>
      <c r="D952" s="63">
        <f t="shared" si="342"/>
        <v>45999</v>
      </c>
      <c r="E952" s="61">
        <f ca="1">IF(D952&lt;$B$1,VLOOKUP(D952,[1]DI!$A$4:$B$15000,2,FALSE),0)</f>
        <v>0</v>
      </c>
      <c r="F952" s="14">
        <f t="shared" ca="1" si="327"/>
        <v>1</v>
      </c>
      <c r="G952" s="92">
        <f t="shared" ca="1" si="328"/>
        <v>1.4444963169</v>
      </c>
      <c r="H952" s="92">
        <f t="shared" ca="1" si="329"/>
        <v>1.4444963169</v>
      </c>
      <c r="I952" s="14">
        <f t="shared" ca="1" si="330"/>
        <v>1</v>
      </c>
      <c r="J952" s="13">
        <f t="shared" si="343"/>
        <v>3.3599999999999998E-2</v>
      </c>
      <c r="K952" s="29">
        <f t="shared" si="331"/>
        <v>45979</v>
      </c>
      <c r="L952" s="2">
        <f t="shared" si="332"/>
        <v>16</v>
      </c>
      <c r="M952" s="17">
        <f t="shared" si="333"/>
        <v>16</v>
      </c>
      <c r="N952" s="12">
        <f t="shared" si="334"/>
        <v>1.0021004790000001</v>
      </c>
      <c r="O952" s="12">
        <f t="shared" ca="1" si="335"/>
        <v>1.0021004790000001</v>
      </c>
      <c r="P952" s="17">
        <f t="shared" si="336"/>
        <v>0</v>
      </c>
      <c r="Q952" s="14">
        <f t="shared" ca="1" si="337"/>
        <v>2.100479</v>
      </c>
      <c r="R952" s="20">
        <f t="shared" si="341"/>
        <v>0</v>
      </c>
      <c r="S952" s="14">
        <f t="shared" si="338"/>
        <v>0</v>
      </c>
      <c r="T952" s="4" t="str">
        <f t="shared" si="339"/>
        <v>J=</v>
      </c>
      <c r="U952" s="29">
        <f t="shared" si="340"/>
        <v>46009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44"/>
        <v>46003</v>
      </c>
      <c r="B953" s="90" t="str">
        <f t="shared" ca="1" si="325"/>
        <v>n.d</v>
      </c>
      <c r="C953" s="14">
        <f t="shared" si="326"/>
        <v>1000</v>
      </c>
      <c r="D953" s="63">
        <f t="shared" si="342"/>
        <v>46000</v>
      </c>
      <c r="E953" s="61">
        <f ca="1">IF(D953&lt;$B$1,VLOOKUP(D953,[1]DI!$A$4:$B$15000,2,FALSE),0)</f>
        <v>0</v>
      </c>
      <c r="F953" s="14">
        <f t="shared" ca="1" si="327"/>
        <v>1</v>
      </c>
      <c r="G953" s="92">
        <f t="shared" ca="1" si="328"/>
        <v>1.4444963169</v>
      </c>
      <c r="H953" s="92">
        <f t="shared" ca="1" si="329"/>
        <v>1.4444963169</v>
      </c>
      <c r="I953" s="14">
        <f t="shared" ca="1" si="330"/>
        <v>1</v>
      </c>
      <c r="J953" s="13">
        <f t="shared" si="343"/>
        <v>3.3599999999999998E-2</v>
      </c>
      <c r="K953" s="29">
        <f t="shared" si="331"/>
        <v>45979</v>
      </c>
      <c r="L953" s="2">
        <f t="shared" si="332"/>
        <v>17</v>
      </c>
      <c r="M953" s="17">
        <f t="shared" si="333"/>
        <v>17</v>
      </c>
      <c r="N953" s="12">
        <f t="shared" si="334"/>
        <v>1.002231906</v>
      </c>
      <c r="O953" s="12">
        <f t="shared" ca="1" si="335"/>
        <v>1.002231906</v>
      </c>
      <c r="P953" s="17">
        <f t="shared" si="336"/>
        <v>0</v>
      </c>
      <c r="Q953" s="14">
        <f t="shared" ca="1" si="337"/>
        <v>2.2319059999999999</v>
      </c>
      <c r="R953" s="20">
        <f t="shared" si="341"/>
        <v>0</v>
      </c>
      <c r="S953" s="14">
        <f t="shared" si="338"/>
        <v>0</v>
      </c>
      <c r="T953" s="4" t="str">
        <f t="shared" si="339"/>
        <v>J=</v>
      </c>
      <c r="U953" s="29">
        <f t="shared" si="340"/>
        <v>46009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44"/>
        <v>46006</v>
      </c>
      <c r="B954" s="90" t="str">
        <f t="shared" ca="1" si="325"/>
        <v>n.d</v>
      </c>
      <c r="C954" s="14">
        <f t="shared" si="326"/>
        <v>1000</v>
      </c>
      <c r="D954" s="63">
        <f t="shared" si="342"/>
        <v>46001</v>
      </c>
      <c r="E954" s="61">
        <f ca="1">IF(D954&lt;$B$1,VLOOKUP(D954,[1]DI!$A$4:$B$15000,2,FALSE),0)</f>
        <v>0</v>
      </c>
      <c r="F954" s="14">
        <f t="shared" ca="1" si="327"/>
        <v>1</v>
      </c>
      <c r="G954" s="92">
        <f t="shared" ca="1" si="328"/>
        <v>1.4444963169</v>
      </c>
      <c r="H954" s="92">
        <f t="shared" ca="1" si="329"/>
        <v>1.4444963169</v>
      </c>
      <c r="I954" s="14">
        <f t="shared" ca="1" si="330"/>
        <v>1</v>
      </c>
      <c r="J954" s="13">
        <f t="shared" si="343"/>
        <v>3.3599999999999998E-2</v>
      </c>
      <c r="K954" s="29">
        <f t="shared" si="331"/>
        <v>45979</v>
      </c>
      <c r="L954" s="2">
        <f t="shared" si="332"/>
        <v>18</v>
      </c>
      <c r="M954" s="17">
        <f t="shared" si="333"/>
        <v>18</v>
      </c>
      <c r="N954" s="12">
        <f t="shared" si="334"/>
        <v>1.0023633489999999</v>
      </c>
      <c r="O954" s="12">
        <f t="shared" ca="1" si="335"/>
        <v>1.0023633489999999</v>
      </c>
      <c r="P954" s="17">
        <f t="shared" si="336"/>
        <v>0</v>
      </c>
      <c r="Q954" s="14">
        <f t="shared" ca="1" si="337"/>
        <v>2.36334899</v>
      </c>
      <c r="R954" s="20">
        <f t="shared" si="341"/>
        <v>0</v>
      </c>
      <c r="S954" s="14">
        <f t="shared" si="338"/>
        <v>0</v>
      </c>
      <c r="T954" s="4" t="str">
        <f t="shared" si="339"/>
        <v>J=</v>
      </c>
      <c r="U954" s="29">
        <f t="shared" si="340"/>
        <v>46009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44"/>
        <v>46007</v>
      </c>
      <c r="B955" s="90" t="str">
        <f t="shared" ca="1" si="325"/>
        <v>n.d</v>
      </c>
      <c r="C955" s="14">
        <f t="shared" si="326"/>
        <v>1000</v>
      </c>
      <c r="D955" s="63">
        <f t="shared" si="342"/>
        <v>46002</v>
      </c>
      <c r="E955" s="61">
        <f ca="1">IF(D955&lt;$B$1,VLOOKUP(D955,[1]DI!$A$4:$B$15000,2,FALSE),0)</f>
        <v>0</v>
      </c>
      <c r="F955" s="14">
        <f t="shared" ca="1" si="327"/>
        <v>1</v>
      </c>
      <c r="G955" s="92">
        <f t="shared" ca="1" si="328"/>
        <v>1.4444963169</v>
      </c>
      <c r="H955" s="92">
        <f t="shared" ca="1" si="329"/>
        <v>1.4444963169</v>
      </c>
      <c r="I955" s="14">
        <f t="shared" ca="1" si="330"/>
        <v>1</v>
      </c>
      <c r="J955" s="13">
        <f t="shared" si="343"/>
        <v>3.3599999999999998E-2</v>
      </c>
      <c r="K955" s="29">
        <f t="shared" si="331"/>
        <v>45979</v>
      </c>
      <c r="L955" s="2">
        <f t="shared" si="332"/>
        <v>19</v>
      </c>
      <c r="M955" s="17">
        <f t="shared" si="333"/>
        <v>19</v>
      </c>
      <c r="N955" s="12">
        <f t="shared" si="334"/>
        <v>1.00249481</v>
      </c>
      <c r="O955" s="12">
        <f t="shared" ca="1" si="335"/>
        <v>1.00249481</v>
      </c>
      <c r="P955" s="17">
        <f t="shared" si="336"/>
        <v>0</v>
      </c>
      <c r="Q955" s="14">
        <f t="shared" ca="1" si="337"/>
        <v>2.4948099899999998</v>
      </c>
      <c r="R955" s="20">
        <f t="shared" si="341"/>
        <v>0</v>
      </c>
      <c r="S955" s="14">
        <f t="shared" si="338"/>
        <v>0</v>
      </c>
      <c r="T955" s="4" t="str">
        <f t="shared" si="339"/>
        <v>J=</v>
      </c>
      <c r="U955" s="29">
        <f t="shared" si="340"/>
        <v>46009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44"/>
        <v>46008</v>
      </c>
      <c r="B956" s="90" t="str">
        <f t="shared" ca="1" si="325"/>
        <v>n.d</v>
      </c>
      <c r="C956" s="14">
        <f t="shared" si="326"/>
        <v>1000</v>
      </c>
      <c r="D956" s="63">
        <f t="shared" si="342"/>
        <v>46003</v>
      </c>
      <c r="E956" s="61">
        <f ca="1">IF(D956&lt;$B$1,VLOOKUP(D956,[1]DI!$A$4:$B$15000,2,FALSE),0)</f>
        <v>0</v>
      </c>
      <c r="F956" s="14">
        <f t="shared" ca="1" si="327"/>
        <v>1</v>
      </c>
      <c r="G956" s="92">
        <f t="shared" ca="1" si="328"/>
        <v>1.4444963169</v>
      </c>
      <c r="H956" s="92">
        <f t="shared" ca="1" si="329"/>
        <v>1.4444963169</v>
      </c>
      <c r="I956" s="14">
        <f t="shared" ca="1" si="330"/>
        <v>1</v>
      </c>
      <c r="J956" s="13">
        <f t="shared" si="343"/>
        <v>3.3599999999999998E-2</v>
      </c>
      <c r="K956" s="29">
        <f t="shared" si="331"/>
        <v>45979</v>
      </c>
      <c r="L956" s="2">
        <f t="shared" si="332"/>
        <v>20</v>
      </c>
      <c r="M956" s="17">
        <f t="shared" si="333"/>
        <v>20</v>
      </c>
      <c r="N956" s="12">
        <f t="shared" si="334"/>
        <v>1.0026262880000001</v>
      </c>
      <c r="O956" s="12">
        <f t="shared" ca="1" si="335"/>
        <v>1.0026262880000001</v>
      </c>
      <c r="P956" s="17">
        <f t="shared" si="336"/>
        <v>0</v>
      </c>
      <c r="Q956" s="14">
        <f t="shared" ca="1" si="337"/>
        <v>2.6262880000000002</v>
      </c>
      <c r="R956" s="20">
        <f t="shared" si="341"/>
        <v>0</v>
      </c>
      <c r="S956" s="14">
        <f t="shared" si="338"/>
        <v>0</v>
      </c>
      <c r="T956" s="4" t="str">
        <f t="shared" si="339"/>
        <v>J=</v>
      </c>
      <c r="U956" s="29">
        <f t="shared" si="340"/>
        <v>46009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44"/>
        <v>46009</v>
      </c>
      <c r="B957" s="90" t="str">
        <f t="shared" ca="1" si="325"/>
        <v>n.d</v>
      </c>
      <c r="C957" s="14">
        <f t="shared" si="326"/>
        <v>1000</v>
      </c>
      <c r="D957" s="63">
        <f t="shared" si="342"/>
        <v>46006</v>
      </c>
      <c r="E957" s="61">
        <f ca="1">IF(D957&lt;$B$1,VLOOKUP(D957,[1]DI!$A$4:$B$15000,2,FALSE),0)</f>
        <v>0</v>
      </c>
      <c r="F957" s="14">
        <f t="shared" ca="1" si="327"/>
        <v>1</v>
      </c>
      <c r="G957" s="92">
        <f t="shared" ca="1" si="328"/>
        <v>1.4444963169</v>
      </c>
      <c r="H957" s="92">
        <f t="shared" ca="1" si="329"/>
        <v>1.4444963169</v>
      </c>
      <c r="I957" s="14">
        <f t="shared" ca="1" si="330"/>
        <v>1</v>
      </c>
      <c r="J957" s="13">
        <f t="shared" si="343"/>
        <v>3.3599999999999998E-2</v>
      </c>
      <c r="K957" s="29">
        <f t="shared" si="331"/>
        <v>45979</v>
      </c>
      <c r="L957" s="2">
        <f t="shared" si="332"/>
        <v>21</v>
      </c>
      <c r="M957" s="17">
        <f t="shared" si="333"/>
        <v>21</v>
      </c>
      <c r="N957" s="12">
        <f t="shared" si="334"/>
        <v>1.0027577839999999</v>
      </c>
      <c r="O957" s="12">
        <f t="shared" ca="1" si="335"/>
        <v>1.0027577839999999</v>
      </c>
      <c r="P957" s="17">
        <f t="shared" si="336"/>
        <v>45</v>
      </c>
      <c r="Q957" s="14">
        <f t="shared" ca="1" si="337"/>
        <v>2.7577839900000001</v>
      </c>
      <c r="R957" s="20">
        <f t="shared" si="341"/>
        <v>0</v>
      </c>
      <c r="S957" s="14">
        <f t="shared" si="338"/>
        <v>0</v>
      </c>
      <c r="T957" s="4" t="str">
        <f t="shared" si="339"/>
        <v>J=</v>
      </c>
      <c r="U957" s="29">
        <f t="shared" si="340"/>
        <v>46009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44"/>
        <v>46010</v>
      </c>
      <c r="B958" s="90" t="str">
        <f t="shared" ca="1" si="325"/>
        <v>n.d</v>
      </c>
      <c r="C958" s="14">
        <f t="shared" si="326"/>
        <v>1000</v>
      </c>
      <c r="D958" s="63">
        <f t="shared" si="342"/>
        <v>46007</v>
      </c>
      <c r="E958" s="61">
        <f ca="1">IF(D958&lt;$B$1,VLOOKUP(D958,[1]DI!$A$4:$B$15000,2,FALSE),0)</f>
        <v>0</v>
      </c>
      <c r="F958" s="14">
        <f t="shared" ca="1" si="327"/>
        <v>1</v>
      </c>
      <c r="G958" s="92">
        <f t="shared" ca="1" si="328"/>
        <v>1.4444963169</v>
      </c>
      <c r="H958" s="92">
        <f t="shared" ca="1" si="329"/>
        <v>1.4444963169</v>
      </c>
      <c r="I958" s="14">
        <f t="shared" ca="1" si="330"/>
        <v>1</v>
      </c>
      <c r="J958" s="13">
        <f t="shared" si="343"/>
        <v>3.3599999999999998E-2</v>
      </c>
      <c r="K958" s="29">
        <f t="shared" si="331"/>
        <v>46009</v>
      </c>
      <c r="L958" s="2">
        <f t="shared" si="332"/>
        <v>1</v>
      </c>
      <c r="M958" s="17">
        <f t="shared" si="333"/>
        <v>1</v>
      </c>
      <c r="N958" s="12">
        <f t="shared" si="334"/>
        <v>1.0001311509999999</v>
      </c>
      <c r="O958" s="12">
        <f t="shared" ca="1" si="335"/>
        <v>1.0001311509999999</v>
      </c>
      <c r="P958" s="17">
        <f t="shared" si="336"/>
        <v>0</v>
      </c>
      <c r="Q958" s="14">
        <f t="shared" ca="1" si="337"/>
        <v>0.13115099</v>
      </c>
      <c r="R958" s="20">
        <f t="shared" si="341"/>
        <v>0</v>
      </c>
      <c r="S958" s="14">
        <f t="shared" si="338"/>
        <v>0</v>
      </c>
      <c r="T958" s="4" t="str">
        <f t="shared" si="339"/>
        <v>J=</v>
      </c>
      <c r="U958" s="29">
        <f t="shared" si="340"/>
        <v>46041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44"/>
        <v>46013</v>
      </c>
      <c r="B959" s="90" t="str">
        <f t="shared" ca="1" si="325"/>
        <v>n.d</v>
      </c>
      <c r="C959" s="14">
        <f t="shared" si="326"/>
        <v>1000</v>
      </c>
      <c r="D959" s="63">
        <f t="shared" si="342"/>
        <v>46008</v>
      </c>
      <c r="E959" s="61">
        <f ca="1">IF(D959&lt;$B$1,VLOOKUP(D959,[1]DI!$A$4:$B$15000,2,FALSE),0)</f>
        <v>0</v>
      </c>
      <c r="F959" s="14">
        <f t="shared" ca="1" si="327"/>
        <v>1</v>
      </c>
      <c r="G959" s="92">
        <f t="shared" ca="1" si="328"/>
        <v>1.4444963169</v>
      </c>
      <c r="H959" s="92">
        <f t="shared" ca="1" si="329"/>
        <v>1.4444963169</v>
      </c>
      <c r="I959" s="14">
        <f t="shared" ca="1" si="330"/>
        <v>1</v>
      </c>
      <c r="J959" s="13">
        <f t="shared" si="343"/>
        <v>3.3599999999999998E-2</v>
      </c>
      <c r="K959" s="29">
        <f t="shared" si="331"/>
        <v>46009</v>
      </c>
      <c r="L959" s="2">
        <f t="shared" si="332"/>
        <v>2</v>
      </c>
      <c r="M959" s="17">
        <f t="shared" si="333"/>
        <v>2</v>
      </c>
      <c r="N959" s="12">
        <f t="shared" si="334"/>
        <v>1.000262319</v>
      </c>
      <c r="O959" s="12">
        <f t="shared" ca="1" si="335"/>
        <v>1.000262319</v>
      </c>
      <c r="P959" s="17">
        <f t="shared" si="336"/>
        <v>0</v>
      </c>
      <c r="Q959" s="14">
        <f t="shared" ca="1" si="337"/>
        <v>0.26231898999999997</v>
      </c>
      <c r="R959" s="20">
        <f t="shared" si="341"/>
        <v>0</v>
      </c>
      <c r="S959" s="14">
        <f t="shared" si="338"/>
        <v>0</v>
      </c>
      <c r="T959" s="4" t="str">
        <f t="shared" si="339"/>
        <v>J=</v>
      </c>
      <c r="U959" s="29">
        <f t="shared" si="340"/>
        <v>46041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44"/>
        <v>46014</v>
      </c>
      <c r="B960" s="90" t="str">
        <f t="shared" ca="1" si="325"/>
        <v>n.d</v>
      </c>
      <c r="C960" s="14">
        <f t="shared" si="326"/>
        <v>1000</v>
      </c>
      <c r="D960" s="63">
        <f t="shared" si="342"/>
        <v>46009</v>
      </c>
      <c r="E960" s="61">
        <f ca="1">IF(D960&lt;$B$1,VLOOKUP(D960,[1]DI!$A$4:$B$15000,2,FALSE),0)</f>
        <v>0</v>
      </c>
      <c r="F960" s="14">
        <f t="shared" ca="1" si="327"/>
        <v>1</v>
      </c>
      <c r="G960" s="92">
        <f t="shared" ca="1" si="328"/>
        <v>1.4444963169</v>
      </c>
      <c r="H960" s="92">
        <f t="shared" ca="1" si="329"/>
        <v>1.4444963169</v>
      </c>
      <c r="I960" s="14">
        <f t="shared" ca="1" si="330"/>
        <v>1</v>
      </c>
      <c r="J960" s="13">
        <f t="shared" si="343"/>
        <v>3.3599999999999998E-2</v>
      </c>
      <c r="K960" s="29">
        <f t="shared" si="331"/>
        <v>46009</v>
      </c>
      <c r="L960" s="2">
        <f t="shared" si="332"/>
        <v>3</v>
      </c>
      <c r="M960" s="17">
        <f t="shared" si="333"/>
        <v>3</v>
      </c>
      <c r="N960" s="12">
        <f t="shared" si="334"/>
        <v>1.000393504</v>
      </c>
      <c r="O960" s="12">
        <f t="shared" ca="1" si="335"/>
        <v>1.000393504</v>
      </c>
      <c r="P960" s="17">
        <f t="shared" si="336"/>
        <v>0</v>
      </c>
      <c r="Q960" s="14">
        <f t="shared" ca="1" si="337"/>
        <v>0.39350400000000002</v>
      </c>
      <c r="R960" s="20">
        <f t="shared" si="341"/>
        <v>0</v>
      </c>
      <c r="S960" s="14">
        <f t="shared" si="338"/>
        <v>0</v>
      </c>
      <c r="T960" s="4" t="str">
        <f t="shared" si="339"/>
        <v>J=</v>
      </c>
      <c r="U960" s="29">
        <f t="shared" si="340"/>
        <v>46041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44"/>
        <v>46015</v>
      </c>
      <c r="B961" s="90" t="str">
        <f t="shared" ca="1" si="325"/>
        <v>n.d</v>
      </c>
      <c r="C961" s="14">
        <f t="shared" si="326"/>
        <v>1000</v>
      </c>
      <c r="D961" s="63">
        <f t="shared" si="342"/>
        <v>46010</v>
      </c>
      <c r="E961" s="61">
        <f ca="1">IF(D961&lt;$B$1,VLOOKUP(D961,[1]DI!$A$4:$B$15000,2,FALSE),0)</f>
        <v>0</v>
      </c>
      <c r="F961" s="14">
        <f t="shared" ca="1" si="327"/>
        <v>1</v>
      </c>
      <c r="G961" s="92">
        <f t="shared" ca="1" si="328"/>
        <v>1.4444963169</v>
      </c>
      <c r="H961" s="92">
        <f t="shared" ca="1" si="329"/>
        <v>1.4444963169</v>
      </c>
      <c r="I961" s="14">
        <f t="shared" ca="1" si="330"/>
        <v>1</v>
      </c>
      <c r="J961" s="13">
        <f t="shared" si="343"/>
        <v>3.3599999999999998E-2</v>
      </c>
      <c r="K961" s="29">
        <f t="shared" si="331"/>
        <v>46009</v>
      </c>
      <c r="L961" s="2">
        <f t="shared" si="332"/>
        <v>4</v>
      </c>
      <c r="M961" s="17">
        <f t="shared" si="333"/>
        <v>4</v>
      </c>
      <c r="N961" s="12">
        <f t="shared" si="334"/>
        <v>1.0005247070000001</v>
      </c>
      <c r="O961" s="12">
        <f t="shared" ca="1" si="335"/>
        <v>1.0005247070000001</v>
      </c>
      <c r="P961" s="17">
        <f t="shared" si="336"/>
        <v>0</v>
      </c>
      <c r="Q961" s="14">
        <f t="shared" ca="1" si="337"/>
        <v>0.52470700000000003</v>
      </c>
      <c r="R961" s="20">
        <f t="shared" si="341"/>
        <v>0</v>
      </c>
      <c r="S961" s="14">
        <f t="shared" si="338"/>
        <v>0</v>
      </c>
      <c r="T961" s="4" t="str">
        <f t="shared" si="339"/>
        <v>J=</v>
      </c>
      <c r="U961" s="29">
        <f t="shared" si="340"/>
        <v>46041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44"/>
        <v>46017</v>
      </c>
      <c r="B962" s="90" t="str">
        <f t="shared" ca="1" si="325"/>
        <v>n.d</v>
      </c>
      <c r="C962" s="14">
        <f t="shared" si="326"/>
        <v>1000</v>
      </c>
      <c r="D962" s="63">
        <f t="shared" si="342"/>
        <v>46013</v>
      </c>
      <c r="E962" s="61">
        <f ca="1">IF(D962&lt;$B$1,VLOOKUP(D962,[1]DI!$A$4:$B$15000,2,FALSE),0)</f>
        <v>0</v>
      </c>
      <c r="F962" s="14">
        <f t="shared" ca="1" si="327"/>
        <v>1</v>
      </c>
      <c r="G962" s="92">
        <f t="shared" ca="1" si="328"/>
        <v>1.4444963169</v>
      </c>
      <c r="H962" s="92">
        <f t="shared" ca="1" si="329"/>
        <v>1.4444963169</v>
      </c>
      <c r="I962" s="14">
        <f t="shared" ca="1" si="330"/>
        <v>1</v>
      </c>
      <c r="J962" s="13">
        <f t="shared" si="343"/>
        <v>3.3599999999999998E-2</v>
      </c>
      <c r="K962" s="29">
        <f t="shared" si="331"/>
        <v>46009</v>
      </c>
      <c r="L962" s="2">
        <f t="shared" si="332"/>
        <v>5</v>
      </c>
      <c r="M962" s="17">
        <f t="shared" si="333"/>
        <v>5</v>
      </c>
      <c r="N962" s="12">
        <f t="shared" si="334"/>
        <v>1.0006559260000001</v>
      </c>
      <c r="O962" s="12">
        <f t="shared" ca="1" si="335"/>
        <v>1.0006559260000001</v>
      </c>
      <c r="P962" s="17">
        <f t="shared" si="336"/>
        <v>0</v>
      </c>
      <c r="Q962" s="14">
        <f t="shared" ca="1" si="337"/>
        <v>0.65592600000000001</v>
      </c>
      <c r="R962" s="20">
        <f t="shared" si="341"/>
        <v>0</v>
      </c>
      <c r="S962" s="14">
        <f t="shared" si="338"/>
        <v>0</v>
      </c>
      <c r="T962" s="4" t="str">
        <f t="shared" si="339"/>
        <v>J=</v>
      </c>
      <c r="U962" s="29">
        <f t="shared" si="340"/>
        <v>46041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44"/>
        <v>46020</v>
      </c>
      <c r="B963" s="90" t="str">
        <f t="shared" ca="1" si="325"/>
        <v>n.d</v>
      </c>
      <c r="C963" s="14">
        <f t="shared" si="326"/>
        <v>1000</v>
      </c>
      <c r="D963" s="63">
        <f t="shared" si="342"/>
        <v>46014</v>
      </c>
      <c r="E963" s="61">
        <f ca="1">IF(D963&lt;$B$1,VLOOKUP(D963,[1]DI!$A$4:$B$15000,2,FALSE),0)</f>
        <v>0</v>
      </c>
      <c r="F963" s="14">
        <f t="shared" ca="1" si="327"/>
        <v>1</v>
      </c>
      <c r="G963" s="92">
        <f t="shared" ca="1" si="328"/>
        <v>1.4444963169</v>
      </c>
      <c r="H963" s="92">
        <f t="shared" ca="1" si="329"/>
        <v>1.4444963169</v>
      </c>
      <c r="I963" s="14">
        <f t="shared" ca="1" si="330"/>
        <v>1</v>
      </c>
      <c r="J963" s="13">
        <f t="shared" si="343"/>
        <v>3.3599999999999998E-2</v>
      </c>
      <c r="K963" s="29">
        <f t="shared" si="331"/>
        <v>46009</v>
      </c>
      <c r="L963" s="2">
        <f t="shared" si="332"/>
        <v>6</v>
      </c>
      <c r="M963" s="17">
        <f t="shared" si="333"/>
        <v>6</v>
      </c>
      <c r="N963" s="12">
        <f t="shared" si="334"/>
        <v>1.000787163</v>
      </c>
      <c r="O963" s="12">
        <f t="shared" ca="1" si="335"/>
        <v>1.000787163</v>
      </c>
      <c r="P963" s="17">
        <f t="shared" si="336"/>
        <v>0</v>
      </c>
      <c r="Q963" s="14">
        <f t="shared" ca="1" si="337"/>
        <v>0.78716299999999995</v>
      </c>
      <c r="R963" s="20">
        <f t="shared" si="341"/>
        <v>0</v>
      </c>
      <c r="S963" s="14">
        <f t="shared" si="338"/>
        <v>0</v>
      </c>
      <c r="T963" s="4" t="str">
        <f t="shared" si="339"/>
        <v>J=</v>
      </c>
      <c r="U963" s="29">
        <f t="shared" si="340"/>
        <v>46041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44"/>
        <v>46021</v>
      </c>
      <c r="B964" s="90" t="str">
        <f t="shared" ca="1" si="325"/>
        <v>n.d</v>
      </c>
      <c r="C964" s="14">
        <f t="shared" si="326"/>
        <v>1000</v>
      </c>
      <c r="D964" s="63">
        <f t="shared" si="342"/>
        <v>46015</v>
      </c>
      <c r="E964" s="61">
        <f ca="1">IF(D964&lt;$B$1,VLOOKUP(D964,[1]DI!$A$4:$B$15000,2,FALSE),0)</f>
        <v>0</v>
      </c>
      <c r="F964" s="14">
        <f t="shared" ca="1" si="327"/>
        <v>1</v>
      </c>
      <c r="G964" s="92">
        <f t="shared" ca="1" si="328"/>
        <v>1.4444963169</v>
      </c>
      <c r="H964" s="92">
        <f t="shared" ca="1" si="329"/>
        <v>1.4444963169</v>
      </c>
      <c r="I964" s="14">
        <f t="shared" ca="1" si="330"/>
        <v>1</v>
      </c>
      <c r="J964" s="13">
        <f t="shared" si="343"/>
        <v>3.3599999999999998E-2</v>
      </c>
      <c r="K964" s="29">
        <f t="shared" si="331"/>
        <v>46009</v>
      </c>
      <c r="L964" s="2">
        <f t="shared" si="332"/>
        <v>7</v>
      </c>
      <c r="M964" s="17">
        <f t="shared" si="333"/>
        <v>7</v>
      </c>
      <c r="N964" s="12">
        <f t="shared" si="334"/>
        <v>1.0009184170000001</v>
      </c>
      <c r="O964" s="12">
        <f t="shared" ca="1" si="335"/>
        <v>1.0009184170000001</v>
      </c>
      <c r="P964" s="17">
        <f t="shared" si="336"/>
        <v>0</v>
      </c>
      <c r="Q964" s="14">
        <f t="shared" ca="1" si="337"/>
        <v>0.91841700000000004</v>
      </c>
      <c r="R964" s="20">
        <f t="shared" si="341"/>
        <v>0</v>
      </c>
      <c r="S964" s="14">
        <f t="shared" si="338"/>
        <v>0</v>
      </c>
      <c r="T964" s="4" t="str">
        <f t="shared" si="339"/>
        <v>J=</v>
      </c>
      <c r="U964" s="29">
        <f t="shared" si="340"/>
        <v>46041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44"/>
        <v>46022</v>
      </c>
      <c r="B965" s="90" t="str">
        <f t="shared" ca="1" si="325"/>
        <v>n.d</v>
      </c>
      <c r="C965" s="14">
        <f t="shared" si="326"/>
        <v>1000</v>
      </c>
      <c r="D965" s="63">
        <f t="shared" si="342"/>
        <v>46017</v>
      </c>
      <c r="E965" s="61">
        <f ca="1">IF(D965&lt;$B$1,VLOOKUP(D965,[1]DI!$A$4:$B$15000,2,FALSE),0)</f>
        <v>0</v>
      </c>
      <c r="F965" s="14">
        <f t="shared" ca="1" si="327"/>
        <v>1</v>
      </c>
      <c r="G965" s="92">
        <f t="shared" ca="1" si="328"/>
        <v>1.4444963169</v>
      </c>
      <c r="H965" s="92">
        <f t="shared" ca="1" si="329"/>
        <v>1.4444963169</v>
      </c>
      <c r="I965" s="14">
        <f t="shared" ca="1" si="330"/>
        <v>1</v>
      </c>
      <c r="J965" s="13">
        <f t="shared" si="343"/>
        <v>3.3599999999999998E-2</v>
      </c>
      <c r="K965" s="29">
        <f t="shared" si="331"/>
        <v>46009</v>
      </c>
      <c r="L965" s="2">
        <f t="shared" si="332"/>
        <v>8</v>
      </c>
      <c r="M965" s="17">
        <f t="shared" si="333"/>
        <v>8</v>
      </c>
      <c r="N965" s="12">
        <f t="shared" si="334"/>
        <v>1.001049689</v>
      </c>
      <c r="O965" s="12">
        <f t="shared" ca="1" si="335"/>
        <v>1.001049689</v>
      </c>
      <c r="P965" s="17">
        <f t="shared" si="336"/>
        <v>0</v>
      </c>
      <c r="Q965" s="14">
        <f t="shared" ca="1" si="337"/>
        <v>1.0496890000000001</v>
      </c>
      <c r="R965" s="20">
        <f t="shared" si="341"/>
        <v>0</v>
      </c>
      <c r="S965" s="14">
        <f t="shared" si="338"/>
        <v>0</v>
      </c>
      <c r="T965" s="4" t="str">
        <f t="shared" si="339"/>
        <v>J=</v>
      </c>
      <c r="U965" s="29">
        <f t="shared" si="340"/>
        <v>46041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44"/>
        <v>46024</v>
      </c>
      <c r="B966" s="90" t="str">
        <f t="shared" ref="B966:B1029" ca="1" si="345">IF(A966&lt;=TODAY(),C966+Q966,IF(AND(A966&gt;TODAY(),A966&lt;=$B$1),IF(VLOOKUP(TODAY(),$A$10:$E$5000,4,FALSE)=0,"n.d",C966+Q966),"n.d"))</f>
        <v>n.d</v>
      </c>
      <c r="C966" s="14">
        <f t="shared" ref="C966:C1029" si="346">(C965-S965)</f>
        <v>1000</v>
      </c>
      <c r="D966" s="63">
        <f t="shared" si="342"/>
        <v>46020</v>
      </c>
      <c r="E966" s="61">
        <f ca="1">IF(D966&lt;$B$1,VLOOKUP(D966,[1]DI!$A$4:$B$15000,2,FALSE),0)</f>
        <v>0</v>
      </c>
      <c r="F966" s="14">
        <f t="shared" ref="F966:F1029" ca="1" si="347">ROUND(1+ROUND(((1+E966)^(1/252))-1,8),16)</f>
        <v>1</v>
      </c>
      <c r="G966" s="92">
        <f t="shared" ref="G966:G1029" ca="1" si="348">ROUND(F965*G965,16)</f>
        <v>1.4444963169</v>
      </c>
      <c r="H966" s="92">
        <f t="shared" ref="H966:H1029" ca="1" si="349">IF(P965&gt;0,G965,H965)</f>
        <v>1.4444963169</v>
      </c>
      <c r="I966" s="14">
        <f t="shared" ref="I966:I1029" ca="1" si="350">ROUND(G966/H966,8)</f>
        <v>1</v>
      </c>
      <c r="J966" s="13">
        <f t="shared" si="343"/>
        <v>3.3599999999999998E-2</v>
      </c>
      <c r="K966" s="29">
        <f t="shared" ref="K966:K1029" si="351">IF(P965&gt;0,VLOOKUP(P965,X$12:AH$150,2),K965)</f>
        <v>46009</v>
      </c>
      <c r="L966" s="2">
        <f t="shared" ref="L966:L1029" si="352">IF(A966&gt;K966,IF(NETWORKDAYS(K966,A966,$X$160:$X$544)-1=0,1,NETWORKDAYS(K966,A966,$X$160:$X$544)-1),0)</f>
        <v>9</v>
      </c>
      <c r="M966" s="17">
        <f t="shared" ref="M966:M1029" si="353">IF(AND(L966=1,L965=1),1,IF(L966&gt;0,IF(L966=L965,L966+1,L966),0))</f>
        <v>9</v>
      </c>
      <c r="N966" s="12">
        <f t="shared" ref="N966:N1029" si="354">ROUND((J966+1)^(M966/252),9)</f>
        <v>1.001180977</v>
      </c>
      <c r="O966" s="12">
        <f t="shared" ref="O966:O1029" ca="1" si="355">ROUND(I966*N966,9)</f>
        <v>1.001180977</v>
      </c>
      <c r="P966" s="17">
        <f t="shared" ref="P966:P1029" si="356">IF(VLOOKUP(A966,Y$12:AF$150,8)=VLOOKUP(A965,Y$12:AF$150,8),0,VLOOKUP(A966,Y$12:AF$150,8))</f>
        <v>0</v>
      </c>
      <c r="Q966" s="14">
        <f t="shared" ref="Q966:Q1029" ca="1" si="357">TRUNC(((O966-1)*C966),8)</f>
        <v>1.18097699</v>
      </c>
      <c r="R966" s="20">
        <f t="shared" si="341"/>
        <v>0</v>
      </c>
      <c r="S966" s="14">
        <f t="shared" ref="S966:S1029" si="358">IF(R966&gt;0,TRUNC(R966*C966,8),0)</f>
        <v>0</v>
      </c>
      <c r="T966" s="4" t="str">
        <f t="shared" ref="T966:T1029" si="359">IF(P965&gt;0,VLOOKUP(P965,X$12:AH$150,10),T965)</f>
        <v>J=</v>
      </c>
      <c r="U966" s="29">
        <f t="shared" ref="U966:U1029" si="360">IF(P965&gt;0,VLOOKUP(P965,X$12:AH$150,11),U965)</f>
        <v>46041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44"/>
        <v>46027</v>
      </c>
      <c r="B967" s="90" t="str">
        <f t="shared" ca="1" si="345"/>
        <v>n.d</v>
      </c>
      <c r="C967" s="14">
        <f t="shared" si="346"/>
        <v>1000</v>
      </c>
      <c r="D967" s="63">
        <f t="shared" si="342"/>
        <v>46021</v>
      </c>
      <c r="E967" s="61">
        <f ca="1">IF(D967&lt;$B$1,VLOOKUP(D967,[1]DI!$A$4:$B$15000,2,FALSE),0)</f>
        <v>0</v>
      </c>
      <c r="F967" s="14">
        <f t="shared" ca="1" si="347"/>
        <v>1</v>
      </c>
      <c r="G967" s="92">
        <f t="shared" ca="1" si="348"/>
        <v>1.4444963169</v>
      </c>
      <c r="H967" s="92">
        <f t="shared" ca="1" si="349"/>
        <v>1.4444963169</v>
      </c>
      <c r="I967" s="14">
        <f t="shared" ca="1" si="350"/>
        <v>1</v>
      </c>
      <c r="J967" s="13">
        <f t="shared" si="343"/>
        <v>3.3599999999999998E-2</v>
      </c>
      <c r="K967" s="29">
        <f t="shared" si="351"/>
        <v>46009</v>
      </c>
      <c r="L967" s="2">
        <f t="shared" si="352"/>
        <v>10</v>
      </c>
      <c r="M967" s="17">
        <f t="shared" si="353"/>
        <v>10</v>
      </c>
      <c r="N967" s="12">
        <f t="shared" si="354"/>
        <v>1.0013122830000001</v>
      </c>
      <c r="O967" s="12">
        <f t="shared" ca="1" si="355"/>
        <v>1.0013122830000001</v>
      </c>
      <c r="P967" s="17">
        <f t="shared" si="356"/>
        <v>0</v>
      </c>
      <c r="Q967" s="14">
        <f t="shared" ca="1" si="357"/>
        <v>1.3122830000000001</v>
      </c>
      <c r="R967" s="20">
        <f t="shared" si="341"/>
        <v>0</v>
      </c>
      <c r="S967" s="14">
        <f t="shared" si="358"/>
        <v>0</v>
      </c>
      <c r="T967" s="4" t="str">
        <f t="shared" si="359"/>
        <v>J=</v>
      </c>
      <c r="U967" s="29">
        <f t="shared" si="360"/>
        <v>46041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44"/>
        <v>46028</v>
      </c>
      <c r="B968" s="90" t="str">
        <f t="shared" ca="1" si="345"/>
        <v>n.d</v>
      </c>
      <c r="C968" s="14">
        <f t="shared" si="346"/>
        <v>1000</v>
      </c>
      <c r="D968" s="63">
        <f t="shared" si="342"/>
        <v>46022</v>
      </c>
      <c r="E968" s="61">
        <f ca="1">IF(D968&lt;$B$1,VLOOKUP(D968,[1]DI!$A$4:$B$15000,2,FALSE),0)</f>
        <v>0</v>
      </c>
      <c r="F968" s="14">
        <f t="shared" ca="1" si="347"/>
        <v>1</v>
      </c>
      <c r="G968" s="92">
        <f t="shared" ca="1" si="348"/>
        <v>1.4444963169</v>
      </c>
      <c r="H968" s="92">
        <f t="shared" ca="1" si="349"/>
        <v>1.4444963169</v>
      </c>
      <c r="I968" s="14">
        <f t="shared" ca="1" si="350"/>
        <v>1</v>
      </c>
      <c r="J968" s="13">
        <f t="shared" si="343"/>
        <v>3.3599999999999998E-2</v>
      </c>
      <c r="K968" s="29">
        <f t="shared" si="351"/>
        <v>46009</v>
      </c>
      <c r="L968" s="2">
        <f t="shared" si="352"/>
        <v>11</v>
      </c>
      <c r="M968" s="17">
        <f t="shared" si="353"/>
        <v>11</v>
      </c>
      <c r="N968" s="12">
        <f t="shared" si="354"/>
        <v>1.001443606</v>
      </c>
      <c r="O968" s="12">
        <f t="shared" ca="1" si="355"/>
        <v>1.001443606</v>
      </c>
      <c r="P968" s="17">
        <f t="shared" si="356"/>
        <v>0</v>
      </c>
      <c r="Q968" s="14">
        <f t="shared" ca="1" si="357"/>
        <v>1.4436059999999999</v>
      </c>
      <c r="R968" s="20">
        <f t="shared" si="341"/>
        <v>0</v>
      </c>
      <c r="S968" s="14">
        <f t="shared" si="358"/>
        <v>0</v>
      </c>
      <c r="T968" s="4" t="str">
        <f t="shared" si="359"/>
        <v>J=</v>
      </c>
      <c r="U968" s="29">
        <f t="shared" si="360"/>
        <v>46041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44"/>
        <v>46029</v>
      </c>
      <c r="B969" s="90" t="str">
        <f t="shared" ca="1" si="345"/>
        <v>n.d</v>
      </c>
      <c r="C969" s="14">
        <f t="shared" si="346"/>
        <v>1000</v>
      </c>
      <c r="D969" s="63">
        <f t="shared" si="342"/>
        <v>46024</v>
      </c>
      <c r="E969" s="61">
        <f ca="1">IF(D969&lt;$B$1,VLOOKUP(D969,[1]DI!$A$4:$B$15000,2,FALSE),0)</f>
        <v>0</v>
      </c>
      <c r="F969" s="14">
        <f t="shared" ca="1" si="347"/>
        <v>1</v>
      </c>
      <c r="G969" s="92">
        <f t="shared" ca="1" si="348"/>
        <v>1.4444963169</v>
      </c>
      <c r="H969" s="92">
        <f t="shared" ca="1" si="349"/>
        <v>1.4444963169</v>
      </c>
      <c r="I969" s="14">
        <f t="shared" ca="1" si="350"/>
        <v>1</v>
      </c>
      <c r="J969" s="13">
        <f t="shared" si="343"/>
        <v>3.3599999999999998E-2</v>
      </c>
      <c r="K969" s="29">
        <f t="shared" si="351"/>
        <v>46009</v>
      </c>
      <c r="L969" s="2">
        <f t="shared" si="352"/>
        <v>12</v>
      </c>
      <c r="M969" s="17">
        <f t="shared" si="353"/>
        <v>12</v>
      </c>
      <c r="N969" s="12">
        <f t="shared" si="354"/>
        <v>1.0015749460000001</v>
      </c>
      <c r="O969" s="12">
        <f t="shared" ca="1" si="355"/>
        <v>1.0015749460000001</v>
      </c>
      <c r="P969" s="17">
        <f t="shared" si="356"/>
        <v>0</v>
      </c>
      <c r="Q969" s="14">
        <f t="shared" ca="1" si="357"/>
        <v>1.574946</v>
      </c>
      <c r="R969" s="20">
        <f t="shared" si="341"/>
        <v>0</v>
      </c>
      <c r="S969" s="14">
        <f t="shared" si="358"/>
        <v>0</v>
      </c>
      <c r="T969" s="4" t="str">
        <f t="shared" si="359"/>
        <v>J=</v>
      </c>
      <c r="U969" s="29">
        <f t="shared" si="360"/>
        <v>46041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44"/>
        <v>46030</v>
      </c>
      <c r="B970" s="90" t="str">
        <f t="shared" ca="1" si="345"/>
        <v>n.d</v>
      </c>
      <c r="C970" s="14">
        <f t="shared" si="346"/>
        <v>1000</v>
      </c>
      <c r="D970" s="63">
        <f t="shared" si="342"/>
        <v>46027</v>
      </c>
      <c r="E970" s="61">
        <f ca="1">IF(D970&lt;$B$1,VLOOKUP(D970,[1]DI!$A$4:$B$15000,2,FALSE),0)</f>
        <v>0</v>
      </c>
      <c r="F970" s="14">
        <f t="shared" ca="1" si="347"/>
        <v>1</v>
      </c>
      <c r="G970" s="92">
        <f t="shared" ca="1" si="348"/>
        <v>1.4444963169</v>
      </c>
      <c r="H970" s="92">
        <f t="shared" ca="1" si="349"/>
        <v>1.4444963169</v>
      </c>
      <c r="I970" s="14">
        <f t="shared" ca="1" si="350"/>
        <v>1</v>
      </c>
      <c r="J970" s="13">
        <f t="shared" si="343"/>
        <v>3.3599999999999998E-2</v>
      </c>
      <c r="K970" s="29">
        <f t="shared" si="351"/>
        <v>46009</v>
      </c>
      <c r="L970" s="2">
        <f t="shared" si="352"/>
        <v>13</v>
      </c>
      <c r="M970" s="17">
        <f t="shared" si="353"/>
        <v>13</v>
      </c>
      <c r="N970" s="12">
        <f t="shared" si="354"/>
        <v>1.001706304</v>
      </c>
      <c r="O970" s="12">
        <f t="shared" ca="1" si="355"/>
        <v>1.001706304</v>
      </c>
      <c r="P970" s="17">
        <f t="shared" si="356"/>
        <v>0</v>
      </c>
      <c r="Q970" s="14">
        <f t="shared" ca="1" si="357"/>
        <v>1.706304</v>
      </c>
      <c r="R970" s="20">
        <f t="shared" si="341"/>
        <v>0</v>
      </c>
      <c r="S970" s="14">
        <f t="shared" si="358"/>
        <v>0</v>
      </c>
      <c r="T970" s="4" t="str">
        <f t="shared" si="359"/>
        <v>J=</v>
      </c>
      <c r="U970" s="29">
        <f t="shared" si="360"/>
        <v>46041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44"/>
        <v>46031</v>
      </c>
      <c r="B971" s="90" t="str">
        <f t="shared" ca="1" si="345"/>
        <v>n.d</v>
      </c>
      <c r="C971" s="14">
        <f t="shared" si="346"/>
        <v>1000</v>
      </c>
      <c r="D971" s="63">
        <f t="shared" si="342"/>
        <v>46028</v>
      </c>
      <c r="E971" s="61">
        <f ca="1">IF(D971&lt;$B$1,VLOOKUP(D971,[1]DI!$A$4:$B$15000,2,FALSE),0)</f>
        <v>0</v>
      </c>
      <c r="F971" s="14">
        <f t="shared" ca="1" si="347"/>
        <v>1</v>
      </c>
      <c r="G971" s="92">
        <f t="shared" ca="1" si="348"/>
        <v>1.4444963169</v>
      </c>
      <c r="H971" s="92">
        <f t="shared" ca="1" si="349"/>
        <v>1.4444963169</v>
      </c>
      <c r="I971" s="14">
        <f t="shared" ca="1" si="350"/>
        <v>1</v>
      </c>
      <c r="J971" s="13">
        <f t="shared" si="343"/>
        <v>3.3599999999999998E-2</v>
      </c>
      <c r="K971" s="29">
        <f t="shared" si="351"/>
        <v>46009</v>
      </c>
      <c r="L971" s="2">
        <f t="shared" si="352"/>
        <v>14</v>
      </c>
      <c r="M971" s="17">
        <f t="shared" si="353"/>
        <v>14</v>
      </c>
      <c r="N971" s="12">
        <f t="shared" si="354"/>
        <v>1.001837678</v>
      </c>
      <c r="O971" s="12">
        <f t="shared" ca="1" si="355"/>
        <v>1.001837678</v>
      </c>
      <c r="P971" s="17">
        <f t="shared" si="356"/>
        <v>0</v>
      </c>
      <c r="Q971" s="14">
        <f t="shared" ca="1" si="357"/>
        <v>1.8376779999999999</v>
      </c>
      <c r="R971" s="20">
        <f t="shared" si="341"/>
        <v>0</v>
      </c>
      <c r="S971" s="14">
        <f t="shared" si="358"/>
        <v>0</v>
      </c>
      <c r="T971" s="4" t="str">
        <f t="shared" si="359"/>
        <v>J=</v>
      </c>
      <c r="U971" s="29">
        <f t="shared" si="360"/>
        <v>46041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44"/>
        <v>46034</v>
      </c>
      <c r="B972" s="90" t="str">
        <f t="shared" ca="1" si="345"/>
        <v>n.d</v>
      </c>
      <c r="C972" s="14">
        <f t="shared" si="346"/>
        <v>1000</v>
      </c>
      <c r="D972" s="63">
        <f t="shared" si="342"/>
        <v>46029</v>
      </c>
      <c r="E972" s="61">
        <f ca="1">IF(D972&lt;$B$1,VLOOKUP(D972,[1]DI!$A$4:$B$15000,2,FALSE),0)</f>
        <v>0</v>
      </c>
      <c r="F972" s="14">
        <f t="shared" ca="1" si="347"/>
        <v>1</v>
      </c>
      <c r="G972" s="92">
        <f t="shared" ca="1" si="348"/>
        <v>1.4444963169</v>
      </c>
      <c r="H972" s="92">
        <f t="shared" ca="1" si="349"/>
        <v>1.4444963169</v>
      </c>
      <c r="I972" s="14">
        <f t="shared" ca="1" si="350"/>
        <v>1</v>
      </c>
      <c r="J972" s="13">
        <f t="shared" si="343"/>
        <v>3.3599999999999998E-2</v>
      </c>
      <c r="K972" s="29">
        <f t="shared" si="351"/>
        <v>46009</v>
      </c>
      <c r="L972" s="2">
        <f t="shared" si="352"/>
        <v>15</v>
      </c>
      <c r="M972" s="17">
        <f t="shared" si="353"/>
        <v>15</v>
      </c>
      <c r="N972" s="12">
        <f t="shared" si="354"/>
        <v>1.0019690699999999</v>
      </c>
      <c r="O972" s="12">
        <f t="shared" ca="1" si="355"/>
        <v>1.0019690699999999</v>
      </c>
      <c r="P972" s="17">
        <f t="shared" si="356"/>
        <v>0</v>
      </c>
      <c r="Q972" s="14">
        <f t="shared" ca="1" si="357"/>
        <v>1.9690699899999999</v>
      </c>
      <c r="R972" s="20">
        <f t="shared" ref="R972:R1035" si="361">IF($P972&gt;0,VLOOKUP($P972,$X$12:$AD$150,7),0)</f>
        <v>0</v>
      </c>
      <c r="S972" s="14">
        <f t="shared" si="358"/>
        <v>0</v>
      </c>
      <c r="T972" s="4" t="str">
        <f t="shared" si="359"/>
        <v>J=</v>
      </c>
      <c r="U972" s="29">
        <f t="shared" si="360"/>
        <v>46041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44"/>
        <v>46035</v>
      </c>
      <c r="B973" s="90" t="str">
        <f t="shared" ca="1" si="345"/>
        <v>n.d</v>
      </c>
      <c r="C973" s="14">
        <f t="shared" si="346"/>
        <v>1000</v>
      </c>
      <c r="D973" s="63">
        <f t="shared" ref="D973:D1036" si="362">WORKDAY($A973,-3,$X$160:$X$544)</f>
        <v>46030</v>
      </c>
      <c r="E973" s="61">
        <f ca="1">IF(D973&lt;$B$1,VLOOKUP(D973,[1]DI!$A$4:$B$15000,2,FALSE),0)</f>
        <v>0</v>
      </c>
      <c r="F973" s="14">
        <f t="shared" ca="1" si="347"/>
        <v>1</v>
      </c>
      <c r="G973" s="92">
        <f t="shared" ca="1" si="348"/>
        <v>1.4444963169</v>
      </c>
      <c r="H973" s="92">
        <f t="shared" ca="1" si="349"/>
        <v>1.4444963169</v>
      </c>
      <c r="I973" s="14">
        <f t="shared" ca="1" si="350"/>
        <v>1</v>
      </c>
      <c r="J973" s="13">
        <f t="shared" ref="J973:J1036" si="363">J972</f>
        <v>3.3599999999999998E-2</v>
      </c>
      <c r="K973" s="29">
        <f t="shared" si="351"/>
        <v>46009</v>
      </c>
      <c r="L973" s="2">
        <f t="shared" si="352"/>
        <v>16</v>
      </c>
      <c r="M973" s="17">
        <f t="shared" si="353"/>
        <v>16</v>
      </c>
      <c r="N973" s="12">
        <f t="shared" si="354"/>
        <v>1.0021004790000001</v>
      </c>
      <c r="O973" s="12">
        <f t="shared" ca="1" si="355"/>
        <v>1.0021004790000001</v>
      </c>
      <c r="P973" s="17">
        <f t="shared" si="356"/>
        <v>0</v>
      </c>
      <c r="Q973" s="14">
        <f t="shared" ca="1" si="357"/>
        <v>2.100479</v>
      </c>
      <c r="R973" s="20">
        <f t="shared" si="361"/>
        <v>0</v>
      </c>
      <c r="S973" s="14">
        <f t="shared" si="358"/>
        <v>0</v>
      </c>
      <c r="T973" s="4" t="str">
        <f t="shared" si="359"/>
        <v>J=</v>
      </c>
      <c r="U973" s="29">
        <f t="shared" si="360"/>
        <v>46041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64">WORKDAY($A973,1,$X$166:$X$544)</f>
        <v>46036</v>
      </c>
      <c r="B974" s="90" t="str">
        <f t="shared" ca="1" si="345"/>
        <v>n.d</v>
      </c>
      <c r="C974" s="14">
        <f t="shared" si="346"/>
        <v>1000</v>
      </c>
      <c r="D974" s="63">
        <f t="shared" si="362"/>
        <v>46031</v>
      </c>
      <c r="E974" s="61">
        <f ca="1">IF(D974&lt;$B$1,VLOOKUP(D974,[1]DI!$A$4:$B$15000,2,FALSE),0)</f>
        <v>0</v>
      </c>
      <c r="F974" s="14">
        <f t="shared" ca="1" si="347"/>
        <v>1</v>
      </c>
      <c r="G974" s="92">
        <f t="shared" ca="1" si="348"/>
        <v>1.4444963169</v>
      </c>
      <c r="H974" s="92">
        <f t="shared" ca="1" si="349"/>
        <v>1.4444963169</v>
      </c>
      <c r="I974" s="14">
        <f t="shared" ca="1" si="350"/>
        <v>1</v>
      </c>
      <c r="J974" s="13">
        <f t="shared" si="363"/>
        <v>3.3599999999999998E-2</v>
      </c>
      <c r="K974" s="29">
        <f t="shared" si="351"/>
        <v>46009</v>
      </c>
      <c r="L974" s="2">
        <f t="shared" si="352"/>
        <v>17</v>
      </c>
      <c r="M974" s="17">
        <f t="shared" si="353"/>
        <v>17</v>
      </c>
      <c r="N974" s="12">
        <f t="shared" si="354"/>
        <v>1.002231906</v>
      </c>
      <c r="O974" s="12">
        <f t="shared" ca="1" si="355"/>
        <v>1.002231906</v>
      </c>
      <c r="P974" s="17">
        <f t="shared" si="356"/>
        <v>0</v>
      </c>
      <c r="Q974" s="14">
        <f t="shared" ca="1" si="357"/>
        <v>2.2319059999999999</v>
      </c>
      <c r="R974" s="20">
        <f t="shared" si="361"/>
        <v>0</v>
      </c>
      <c r="S974" s="14">
        <f t="shared" si="358"/>
        <v>0</v>
      </c>
      <c r="T974" s="4" t="str">
        <f t="shared" si="359"/>
        <v>J=</v>
      </c>
      <c r="U974" s="29">
        <f t="shared" si="360"/>
        <v>46041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64"/>
        <v>46037</v>
      </c>
      <c r="B975" s="90" t="str">
        <f t="shared" ca="1" si="345"/>
        <v>n.d</v>
      </c>
      <c r="C975" s="14">
        <f t="shared" si="346"/>
        <v>1000</v>
      </c>
      <c r="D975" s="63">
        <f t="shared" si="362"/>
        <v>46034</v>
      </c>
      <c r="E975" s="61">
        <f ca="1">IF(D975&lt;$B$1,VLOOKUP(D975,[1]DI!$A$4:$B$15000,2,FALSE),0)</f>
        <v>0</v>
      </c>
      <c r="F975" s="14">
        <f t="shared" ca="1" si="347"/>
        <v>1</v>
      </c>
      <c r="G975" s="92">
        <f t="shared" ca="1" si="348"/>
        <v>1.4444963169</v>
      </c>
      <c r="H975" s="92">
        <f t="shared" ca="1" si="349"/>
        <v>1.4444963169</v>
      </c>
      <c r="I975" s="14">
        <f t="shared" ca="1" si="350"/>
        <v>1</v>
      </c>
      <c r="J975" s="13">
        <f t="shared" si="363"/>
        <v>3.3599999999999998E-2</v>
      </c>
      <c r="K975" s="29">
        <f t="shared" si="351"/>
        <v>46009</v>
      </c>
      <c r="L975" s="2">
        <f t="shared" si="352"/>
        <v>18</v>
      </c>
      <c r="M975" s="17">
        <f t="shared" si="353"/>
        <v>18</v>
      </c>
      <c r="N975" s="12">
        <f t="shared" si="354"/>
        <v>1.0023633489999999</v>
      </c>
      <c r="O975" s="12">
        <f t="shared" ca="1" si="355"/>
        <v>1.0023633489999999</v>
      </c>
      <c r="P975" s="17">
        <f t="shared" si="356"/>
        <v>0</v>
      </c>
      <c r="Q975" s="14">
        <f t="shared" ca="1" si="357"/>
        <v>2.36334899</v>
      </c>
      <c r="R975" s="20">
        <f t="shared" si="361"/>
        <v>0</v>
      </c>
      <c r="S975" s="14">
        <f t="shared" si="358"/>
        <v>0</v>
      </c>
      <c r="T975" s="4" t="str">
        <f t="shared" si="359"/>
        <v>J=</v>
      </c>
      <c r="U975" s="29">
        <f t="shared" si="360"/>
        <v>46041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64"/>
        <v>46038</v>
      </c>
      <c r="B976" s="90" t="str">
        <f t="shared" ca="1" si="345"/>
        <v>n.d</v>
      </c>
      <c r="C976" s="14">
        <f t="shared" si="346"/>
        <v>1000</v>
      </c>
      <c r="D976" s="63">
        <f t="shared" si="362"/>
        <v>46035</v>
      </c>
      <c r="E976" s="61">
        <f ca="1">IF(D976&lt;$B$1,VLOOKUP(D976,[1]DI!$A$4:$B$15000,2,FALSE),0)</f>
        <v>0</v>
      </c>
      <c r="F976" s="14">
        <f t="shared" ca="1" si="347"/>
        <v>1</v>
      </c>
      <c r="G976" s="92">
        <f t="shared" ca="1" si="348"/>
        <v>1.4444963169</v>
      </c>
      <c r="H976" s="92">
        <f t="shared" ca="1" si="349"/>
        <v>1.4444963169</v>
      </c>
      <c r="I976" s="14">
        <f t="shared" ca="1" si="350"/>
        <v>1</v>
      </c>
      <c r="J976" s="13">
        <f t="shared" si="363"/>
        <v>3.3599999999999998E-2</v>
      </c>
      <c r="K976" s="29">
        <f t="shared" si="351"/>
        <v>46009</v>
      </c>
      <c r="L976" s="2">
        <f t="shared" si="352"/>
        <v>19</v>
      </c>
      <c r="M976" s="17">
        <f t="shared" si="353"/>
        <v>19</v>
      </c>
      <c r="N976" s="12">
        <f t="shared" si="354"/>
        <v>1.00249481</v>
      </c>
      <c r="O976" s="12">
        <f t="shared" ca="1" si="355"/>
        <v>1.00249481</v>
      </c>
      <c r="P976" s="17">
        <f t="shared" si="356"/>
        <v>0</v>
      </c>
      <c r="Q976" s="14">
        <f t="shared" ca="1" si="357"/>
        <v>2.4948099899999998</v>
      </c>
      <c r="R976" s="20">
        <f t="shared" si="361"/>
        <v>0</v>
      </c>
      <c r="S976" s="14">
        <f t="shared" si="358"/>
        <v>0</v>
      </c>
      <c r="T976" s="4" t="str">
        <f t="shared" si="359"/>
        <v>J=</v>
      </c>
      <c r="U976" s="29">
        <f t="shared" si="360"/>
        <v>46041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64"/>
        <v>46041</v>
      </c>
      <c r="B977" s="90" t="str">
        <f t="shared" ca="1" si="345"/>
        <v>n.d</v>
      </c>
      <c r="C977" s="14">
        <f t="shared" si="346"/>
        <v>1000</v>
      </c>
      <c r="D977" s="63">
        <f t="shared" si="362"/>
        <v>46036</v>
      </c>
      <c r="E977" s="61">
        <f ca="1">IF(D977&lt;$B$1,VLOOKUP(D977,[1]DI!$A$4:$B$15000,2,FALSE),0)</f>
        <v>0</v>
      </c>
      <c r="F977" s="14">
        <f t="shared" ca="1" si="347"/>
        <v>1</v>
      </c>
      <c r="G977" s="92">
        <f t="shared" ca="1" si="348"/>
        <v>1.4444963169</v>
      </c>
      <c r="H977" s="92">
        <f t="shared" ca="1" si="349"/>
        <v>1.4444963169</v>
      </c>
      <c r="I977" s="14">
        <f t="shared" ca="1" si="350"/>
        <v>1</v>
      </c>
      <c r="J977" s="13">
        <f t="shared" si="363"/>
        <v>3.3599999999999998E-2</v>
      </c>
      <c r="K977" s="29">
        <f t="shared" si="351"/>
        <v>46009</v>
      </c>
      <c r="L977" s="2">
        <f t="shared" si="352"/>
        <v>20</v>
      </c>
      <c r="M977" s="17">
        <f t="shared" si="353"/>
        <v>20</v>
      </c>
      <c r="N977" s="12">
        <f t="shared" si="354"/>
        <v>1.0026262880000001</v>
      </c>
      <c r="O977" s="12">
        <f t="shared" ca="1" si="355"/>
        <v>1.0026262880000001</v>
      </c>
      <c r="P977" s="17">
        <f t="shared" si="356"/>
        <v>46</v>
      </c>
      <c r="Q977" s="14">
        <f t="shared" ca="1" si="357"/>
        <v>2.6262880000000002</v>
      </c>
      <c r="R977" s="20">
        <f t="shared" si="361"/>
        <v>0</v>
      </c>
      <c r="S977" s="14">
        <f t="shared" si="358"/>
        <v>0</v>
      </c>
      <c r="T977" s="4" t="str">
        <f t="shared" si="359"/>
        <v>J=</v>
      </c>
      <c r="U977" s="29">
        <f t="shared" si="360"/>
        <v>46041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64"/>
        <v>46042</v>
      </c>
      <c r="B978" s="90" t="str">
        <f t="shared" ca="1" si="345"/>
        <v>n.d</v>
      </c>
      <c r="C978" s="14">
        <f t="shared" si="346"/>
        <v>1000</v>
      </c>
      <c r="D978" s="63">
        <f t="shared" si="362"/>
        <v>46037</v>
      </c>
      <c r="E978" s="61">
        <f ca="1">IF(D978&lt;$B$1,VLOOKUP(D978,[1]DI!$A$4:$B$15000,2,FALSE),0)</f>
        <v>0</v>
      </c>
      <c r="F978" s="14">
        <f t="shared" ca="1" si="347"/>
        <v>1</v>
      </c>
      <c r="G978" s="92">
        <f t="shared" ca="1" si="348"/>
        <v>1.4444963169</v>
      </c>
      <c r="H978" s="92">
        <f t="shared" ca="1" si="349"/>
        <v>1.4444963169</v>
      </c>
      <c r="I978" s="14">
        <f t="shared" ca="1" si="350"/>
        <v>1</v>
      </c>
      <c r="J978" s="13">
        <f t="shared" si="363"/>
        <v>3.3599999999999998E-2</v>
      </c>
      <c r="K978" s="29">
        <f t="shared" si="351"/>
        <v>46041</v>
      </c>
      <c r="L978" s="2">
        <f t="shared" si="352"/>
        <v>1</v>
      </c>
      <c r="M978" s="17">
        <f t="shared" si="353"/>
        <v>1</v>
      </c>
      <c r="N978" s="12">
        <f t="shared" si="354"/>
        <v>1.0001311509999999</v>
      </c>
      <c r="O978" s="12">
        <f t="shared" ca="1" si="355"/>
        <v>1.0001311509999999</v>
      </c>
      <c r="P978" s="17">
        <f t="shared" si="356"/>
        <v>0</v>
      </c>
      <c r="Q978" s="14">
        <f t="shared" ca="1" si="357"/>
        <v>0.13115099</v>
      </c>
      <c r="R978" s="20">
        <f t="shared" si="361"/>
        <v>0</v>
      </c>
      <c r="S978" s="14">
        <f t="shared" si="358"/>
        <v>0</v>
      </c>
      <c r="T978" s="4" t="str">
        <f t="shared" si="359"/>
        <v>J=</v>
      </c>
      <c r="U978" s="29">
        <f t="shared" si="360"/>
        <v>46071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64"/>
        <v>46043</v>
      </c>
      <c r="B979" s="90" t="str">
        <f t="shared" ca="1" si="345"/>
        <v>n.d</v>
      </c>
      <c r="C979" s="14">
        <f t="shared" si="346"/>
        <v>1000</v>
      </c>
      <c r="D979" s="63">
        <f t="shared" si="362"/>
        <v>46038</v>
      </c>
      <c r="E979" s="61">
        <f ca="1">IF(D979&lt;$B$1,VLOOKUP(D979,[1]DI!$A$4:$B$15000,2,FALSE),0)</f>
        <v>0</v>
      </c>
      <c r="F979" s="14">
        <f t="shared" ca="1" si="347"/>
        <v>1</v>
      </c>
      <c r="G979" s="92">
        <f t="shared" ca="1" si="348"/>
        <v>1.4444963169</v>
      </c>
      <c r="H979" s="92">
        <f t="shared" ca="1" si="349"/>
        <v>1.4444963169</v>
      </c>
      <c r="I979" s="14">
        <f t="shared" ca="1" si="350"/>
        <v>1</v>
      </c>
      <c r="J979" s="13">
        <f t="shared" si="363"/>
        <v>3.3599999999999998E-2</v>
      </c>
      <c r="K979" s="29">
        <f t="shared" si="351"/>
        <v>46041</v>
      </c>
      <c r="L979" s="2">
        <f t="shared" si="352"/>
        <v>2</v>
      </c>
      <c r="M979" s="17">
        <f t="shared" si="353"/>
        <v>2</v>
      </c>
      <c r="N979" s="12">
        <f t="shared" si="354"/>
        <v>1.000262319</v>
      </c>
      <c r="O979" s="12">
        <f t="shared" ca="1" si="355"/>
        <v>1.000262319</v>
      </c>
      <c r="P979" s="17">
        <f t="shared" si="356"/>
        <v>0</v>
      </c>
      <c r="Q979" s="14">
        <f t="shared" ca="1" si="357"/>
        <v>0.26231898999999997</v>
      </c>
      <c r="R979" s="20">
        <f t="shared" si="361"/>
        <v>0</v>
      </c>
      <c r="S979" s="14">
        <f t="shared" si="358"/>
        <v>0</v>
      </c>
      <c r="T979" s="4" t="str">
        <f t="shared" si="359"/>
        <v>J=</v>
      </c>
      <c r="U979" s="29">
        <f t="shared" si="360"/>
        <v>46071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64"/>
        <v>46044</v>
      </c>
      <c r="B980" s="90" t="str">
        <f t="shared" ca="1" si="345"/>
        <v>n.d</v>
      </c>
      <c r="C980" s="14">
        <f t="shared" si="346"/>
        <v>1000</v>
      </c>
      <c r="D980" s="63">
        <f t="shared" si="362"/>
        <v>46041</v>
      </c>
      <c r="E980" s="61">
        <f ca="1">IF(D980&lt;$B$1,VLOOKUP(D980,[1]DI!$A$4:$B$15000,2,FALSE),0)</f>
        <v>0</v>
      </c>
      <c r="F980" s="14">
        <f t="shared" ca="1" si="347"/>
        <v>1</v>
      </c>
      <c r="G980" s="92">
        <f t="shared" ca="1" si="348"/>
        <v>1.4444963169</v>
      </c>
      <c r="H980" s="92">
        <f t="shared" ca="1" si="349"/>
        <v>1.4444963169</v>
      </c>
      <c r="I980" s="14">
        <f t="shared" ca="1" si="350"/>
        <v>1</v>
      </c>
      <c r="J980" s="13">
        <f t="shared" si="363"/>
        <v>3.3599999999999998E-2</v>
      </c>
      <c r="K980" s="29">
        <f t="shared" si="351"/>
        <v>46041</v>
      </c>
      <c r="L980" s="2">
        <f t="shared" si="352"/>
        <v>3</v>
      </c>
      <c r="M980" s="17">
        <f t="shared" si="353"/>
        <v>3</v>
      </c>
      <c r="N980" s="12">
        <f t="shared" si="354"/>
        <v>1.000393504</v>
      </c>
      <c r="O980" s="12">
        <f t="shared" ca="1" si="355"/>
        <v>1.000393504</v>
      </c>
      <c r="P980" s="17">
        <f t="shared" si="356"/>
        <v>0</v>
      </c>
      <c r="Q980" s="14">
        <f t="shared" ca="1" si="357"/>
        <v>0.39350400000000002</v>
      </c>
      <c r="R980" s="20">
        <f t="shared" si="361"/>
        <v>0</v>
      </c>
      <c r="S980" s="14">
        <f t="shared" si="358"/>
        <v>0</v>
      </c>
      <c r="T980" s="4" t="str">
        <f t="shared" si="359"/>
        <v>J=</v>
      </c>
      <c r="U980" s="29">
        <f t="shared" si="360"/>
        <v>46071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64"/>
        <v>46045</v>
      </c>
      <c r="B981" s="90" t="str">
        <f t="shared" ca="1" si="345"/>
        <v>n.d</v>
      </c>
      <c r="C981" s="14">
        <f t="shared" si="346"/>
        <v>1000</v>
      </c>
      <c r="D981" s="63">
        <f t="shared" si="362"/>
        <v>46042</v>
      </c>
      <c r="E981" s="61">
        <f ca="1">IF(D981&lt;$B$1,VLOOKUP(D981,[1]DI!$A$4:$B$15000,2,FALSE),0)</f>
        <v>0</v>
      </c>
      <c r="F981" s="14">
        <f t="shared" ca="1" si="347"/>
        <v>1</v>
      </c>
      <c r="G981" s="92">
        <f t="shared" ca="1" si="348"/>
        <v>1.4444963169</v>
      </c>
      <c r="H981" s="92">
        <f t="shared" ca="1" si="349"/>
        <v>1.4444963169</v>
      </c>
      <c r="I981" s="14">
        <f t="shared" ca="1" si="350"/>
        <v>1</v>
      </c>
      <c r="J981" s="13">
        <f t="shared" si="363"/>
        <v>3.3599999999999998E-2</v>
      </c>
      <c r="K981" s="29">
        <f t="shared" si="351"/>
        <v>46041</v>
      </c>
      <c r="L981" s="2">
        <f t="shared" si="352"/>
        <v>4</v>
      </c>
      <c r="M981" s="17">
        <f t="shared" si="353"/>
        <v>4</v>
      </c>
      <c r="N981" s="12">
        <f t="shared" si="354"/>
        <v>1.0005247070000001</v>
      </c>
      <c r="O981" s="12">
        <f t="shared" ca="1" si="355"/>
        <v>1.0005247070000001</v>
      </c>
      <c r="P981" s="17">
        <f t="shared" si="356"/>
        <v>0</v>
      </c>
      <c r="Q981" s="14">
        <f t="shared" ca="1" si="357"/>
        <v>0.52470700000000003</v>
      </c>
      <c r="R981" s="20">
        <f t="shared" si="361"/>
        <v>0</v>
      </c>
      <c r="S981" s="14">
        <f t="shared" si="358"/>
        <v>0</v>
      </c>
      <c r="T981" s="4" t="str">
        <f t="shared" si="359"/>
        <v>J=</v>
      </c>
      <c r="U981" s="29">
        <f t="shared" si="360"/>
        <v>46071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64"/>
        <v>46048</v>
      </c>
      <c r="B982" s="90" t="str">
        <f t="shared" ca="1" si="345"/>
        <v>n.d</v>
      </c>
      <c r="C982" s="14">
        <f t="shared" si="346"/>
        <v>1000</v>
      </c>
      <c r="D982" s="63">
        <f t="shared" si="362"/>
        <v>46043</v>
      </c>
      <c r="E982" s="61">
        <f ca="1">IF(D982&lt;$B$1,VLOOKUP(D982,[1]DI!$A$4:$B$15000,2,FALSE),0)</f>
        <v>0</v>
      </c>
      <c r="F982" s="14">
        <f t="shared" ca="1" si="347"/>
        <v>1</v>
      </c>
      <c r="G982" s="92">
        <f t="shared" ca="1" si="348"/>
        <v>1.4444963169</v>
      </c>
      <c r="H982" s="92">
        <f t="shared" ca="1" si="349"/>
        <v>1.4444963169</v>
      </c>
      <c r="I982" s="14">
        <f t="shared" ca="1" si="350"/>
        <v>1</v>
      </c>
      <c r="J982" s="13">
        <f t="shared" si="363"/>
        <v>3.3599999999999998E-2</v>
      </c>
      <c r="K982" s="29">
        <f t="shared" si="351"/>
        <v>46041</v>
      </c>
      <c r="L982" s="2">
        <f t="shared" si="352"/>
        <v>5</v>
      </c>
      <c r="M982" s="17">
        <f t="shared" si="353"/>
        <v>5</v>
      </c>
      <c r="N982" s="12">
        <f t="shared" si="354"/>
        <v>1.0006559260000001</v>
      </c>
      <c r="O982" s="12">
        <f t="shared" ca="1" si="355"/>
        <v>1.0006559260000001</v>
      </c>
      <c r="P982" s="17">
        <f t="shared" si="356"/>
        <v>0</v>
      </c>
      <c r="Q982" s="14">
        <f t="shared" ca="1" si="357"/>
        <v>0.65592600000000001</v>
      </c>
      <c r="R982" s="20">
        <f t="shared" si="361"/>
        <v>0</v>
      </c>
      <c r="S982" s="14">
        <f t="shared" si="358"/>
        <v>0</v>
      </c>
      <c r="T982" s="4" t="str">
        <f t="shared" si="359"/>
        <v>J=</v>
      </c>
      <c r="U982" s="29">
        <f t="shared" si="360"/>
        <v>46071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64"/>
        <v>46049</v>
      </c>
      <c r="B983" s="90" t="str">
        <f t="shared" ca="1" si="345"/>
        <v>n.d</v>
      </c>
      <c r="C983" s="14">
        <f t="shared" si="346"/>
        <v>1000</v>
      </c>
      <c r="D983" s="63">
        <f t="shared" si="362"/>
        <v>46044</v>
      </c>
      <c r="E983" s="61">
        <f ca="1">IF(D983&lt;$B$1,VLOOKUP(D983,[1]DI!$A$4:$B$15000,2,FALSE),0)</f>
        <v>0</v>
      </c>
      <c r="F983" s="14">
        <f t="shared" ca="1" si="347"/>
        <v>1</v>
      </c>
      <c r="G983" s="92">
        <f t="shared" ca="1" si="348"/>
        <v>1.4444963169</v>
      </c>
      <c r="H983" s="92">
        <f t="shared" ca="1" si="349"/>
        <v>1.4444963169</v>
      </c>
      <c r="I983" s="14">
        <f t="shared" ca="1" si="350"/>
        <v>1</v>
      </c>
      <c r="J983" s="13">
        <f t="shared" si="363"/>
        <v>3.3599999999999998E-2</v>
      </c>
      <c r="K983" s="29">
        <f t="shared" si="351"/>
        <v>46041</v>
      </c>
      <c r="L983" s="2">
        <f t="shared" si="352"/>
        <v>6</v>
      </c>
      <c r="M983" s="17">
        <f t="shared" si="353"/>
        <v>6</v>
      </c>
      <c r="N983" s="12">
        <f t="shared" si="354"/>
        <v>1.000787163</v>
      </c>
      <c r="O983" s="12">
        <f t="shared" ca="1" si="355"/>
        <v>1.000787163</v>
      </c>
      <c r="P983" s="17">
        <f t="shared" si="356"/>
        <v>0</v>
      </c>
      <c r="Q983" s="14">
        <f t="shared" ca="1" si="357"/>
        <v>0.78716299999999995</v>
      </c>
      <c r="R983" s="20">
        <f t="shared" si="361"/>
        <v>0</v>
      </c>
      <c r="S983" s="14">
        <f t="shared" si="358"/>
        <v>0</v>
      </c>
      <c r="T983" s="4" t="str">
        <f t="shared" si="359"/>
        <v>J=</v>
      </c>
      <c r="U983" s="29">
        <f t="shared" si="360"/>
        <v>46071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64"/>
        <v>46050</v>
      </c>
      <c r="B984" s="90" t="str">
        <f t="shared" ca="1" si="345"/>
        <v>n.d</v>
      </c>
      <c r="C984" s="14">
        <f t="shared" si="346"/>
        <v>1000</v>
      </c>
      <c r="D984" s="63">
        <f t="shared" si="362"/>
        <v>46045</v>
      </c>
      <c r="E984" s="61">
        <f ca="1">IF(D984&lt;$B$1,VLOOKUP(D984,[1]DI!$A$4:$B$15000,2,FALSE),0)</f>
        <v>0</v>
      </c>
      <c r="F984" s="14">
        <f t="shared" ca="1" si="347"/>
        <v>1</v>
      </c>
      <c r="G984" s="92">
        <f t="shared" ca="1" si="348"/>
        <v>1.4444963169</v>
      </c>
      <c r="H984" s="92">
        <f t="shared" ca="1" si="349"/>
        <v>1.4444963169</v>
      </c>
      <c r="I984" s="14">
        <f t="shared" ca="1" si="350"/>
        <v>1</v>
      </c>
      <c r="J984" s="13">
        <f t="shared" si="363"/>
        <v>3.3599999999999998E-2</v>
      </c>
      <c r="K984" s="29">
        <f t="shared" si="351"/>
        <v>46041</v>
      </c>
      <c r="L984" s="2">
        <f t="shared" si="352"/>
        <v>7</v>
      </c>
      <c r="M984" s="17">
        <f t="shared" si="353"/>
        <v>7</v>
      </c>
      <c r="N984" s="12">
        <f t="shared" si="354"/>
        <v>1.0009184170000001</v>
      </c>
      <c r="O984" s="12">
        <f t="shared" ca="1" si="355"/>
        <v>1.0009184170000001</v>
      </c>
      <c r="P984" s="17">
        <f t="shared" si="356"/>
        <v>0</v>
      </c>
      <c r="Q984" s="14">
        <f t="shared" ca="1" si="357"/>
        <v>0.91841700000000004</v>
      </c>
      <c r="R984" s="20">
        <f t="shared" si="361"/>
        <v>0</v>
      </c>
      <c r="S984" s="14">
        <f t="shared" si="358"/>
        <v>0</v>
      </c>
      <c r="T984" s="4" t="str">
        <f t="shared" si="359"/>
        <v>J=</v>
      </c>
      <c r="U984" s="29">
        <f t="shared" si="360"/>
        <v>46071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64"/>
        <v>46051</v>
      </c>
      <c r="B985" s="90" t="str">
        <f t="shared" ca="1" si="345"/>
        <v>n.d</v>
      </c>
      <c r="C985" s="14">
        <f t="shared" si="346"/>
        <v>1000</v>
      </c>
      <c r="D985" s="63">
        <f t="shared" si="362"/>
        <v>46048</v>
      </c>
      <c r="E985" s="61">
        <f ca="1">IF(D985&lt;$B$1,VLOOKUP(D985,[1]DI!$A$4:$B$15000,2,FALSE),0)</f>
        <v>0</v>
      </c>
      <c r="F985" s="14">
        <f t="shared" ca="1" si="347"/>
        <v>1</v>
      </c>
      <c r="G985" s="92">
        <f t="shared" ca="1" si="348"/>
        <v>1.4444963169</v>
      </c>
      <c r="H985" s="92">
        <f t="shared" ca="1" si="349"/>
        <v>1.4444963169</v>
      </c>
      <c r="I985" s="14">
        <f t="shared" ca="1" si="350"/>
        <v>1</v>
      </c>
      <c r="J985" s="13">
        <f t="shared" si="363"/>
        <v>3.3599999999999998E-2</v>
      </c>
      <c r="K985" s="29">
        <f t="shared" si="351"/>
        <v>46041</v>
      </c>
      <c r="L985" s="2">
        <f t="shared" si="352"/>
        <v>8</v>
      </c>
      <c r="M985" s="17">
        <f t="shared" si="353"/>
        <v>8</v>
      </c>
      <c r="N985" s="12">
        <f t="shared" si="354"/>
        <v>1.001049689</v>
      </c>
      <c r="O985" s="12">
        <f t="shared" ca="1" si="355"/>
        <v>1.001049689</v>
      </c>
      <c r="P985" s="17">
        <f t="shared" si="356"/>
        <v>0</v>
      </c>
      <c r="Q985" s="14">
        <f t="shared" ca="1" si="357"/>
        <v>1.0496890000000001</v>
      </c>
      <c r="R985" s="20">
        <f t="shared" si="361"/>
        <v>0</v>
      </c>
      <c r="S985" s="14">
        <f t="shared" si="358"/>
        <v>0</v>
      </c>
      <c r="T985" s="4" t="str">
        <f t="shared" si="359"/>
        <v>J=</v>
      </c>
      <c r="U985" s="29">
        <f t="shared" si="360"/>
        <v>46071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64"/>
        <v>46052</v>
      </c>
      <c r="B986" s="90" t="str">
        <f t="shared" ca="1" si="345"/>
        <v>n.d</v>
      </c>
      <c r="C986" s="14">
        <f t="shared" si="346"/>
        <v>1000</v>
      </c>
      <c r="D986" s="63">
        <f t="shared" si="362"/>
        <v>46049</v>
      </c>
      <c r="E986" s="61">
        <f ca="1">IF(D986&lt;$B$1,VLOOKUP(D986,[1]DI!$A$4:$B$15000,2,FALSE),0)</f>
        <v>0</v>
      </c>
      <c r="F986" s="14">
        <f t="shared" ca="1" si="347"/>
        <v>1</v>
      </c>
      <c r="G986" s="92">
        <f t="shared" ca="1" si="348"/>
        <v>1.4444963169</v>
      </c>
      <c r="H986" s="92">
        <f t="shared" ca="1" si="349"/>
        <v>1.4444963169</v>
      </c>
      <c r="I986" s="14">
        <f t="shared" ca="1" si="350"/>
        <v>1</v>
      </c>
      <c r="J986" s="13">
        <f t="shared" si="363"/>
        <v>3.3599999999999998E-2</v>
      </c>
      <c r="K986" s="29">
        <f t="shared" si="351"/>
        <v>46041</v>
      </c>
      <c r="L986" s="2">
        <f t="shared" si="352"/>
        <v>9</v>
      </c>
      <c r="M986" s="17">
        <f t="shared" si="353"/>
        <v>9</v>
      </c>
      <c r="N986" s="12">
        <f t="shared" si="354"/>
        <v>1.001180977</v>
      </c>
      <c r="O986" s="12">
        <f t="shared" ca="1" si="355"/>
        <v>1.001180977</v>
      </c>
      <c r="P986" s="17">
        <f t="shared" si="356"/>
        <v>0</v>
      </c>
      <c r="Q986" s="14">
        <f t="shared" ca="1" si="357"/>
        <v>1.18097699</v>
      </c>
      <c r="R986" s="20">
        <f t="shared" si="361"/>
        <v>0</v>
      </c>
      <c r="S986" s="14">
        <f t="shared" si="358"/>
        <v>0</v>
      </c>
      <c r="T986" s="4" t="str">
        <f t="shared" si="359"/>
        <v>J=</v>
      </c>
      <c r="U986" s="29">
        <f t="shared" si="360"/>
        <v>46071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64"/>
        <v>46055</v>
      </c>
      <c r="B987" s="90" t="str">
        <f t="shared" ca="1" si="345"/>
        <v>n.d</v>
      </c>
      <c r="C987" s="14">
        <f t="shared" si="346"/>
        <v>1000</v>
      </c>
      <c r="D987" s="63">
        <f t="shared" si="362"/>
        <v>46050</v>
      </c>
      <c r="E987" s="61">
        <f ca="1">IF(D987&lt;$B$1,VLOOKUP(D987,[1]DI!$A$4:$B$15000,2,FALSE),0)</f>
        <v>0</v>
      </c>
      <c r="F987" s="14">
        <f t="shared" ca="1" si="347"/>
        <v>1</v>
      </c>
      <c r="G987" s="92">
        <f t="shared" ca="1" si="348"/>
        <v>1.4444963169</v>
      </c>
      <c r="H987" s="92">
        <f t="shared" ca="1" si="349"/>
        <v>1.4444963169</v>
      </c>
      <c r="I987" s="14">
        <f t="shared" ca="1" si="350"/>
        <v>1</v>
      </c>
      <c r="J987" s="13">
        <f t="shared" si="363"/>
        <v>3.3599999999999998E-2</v>
      </c>
      <c r="K987" s="29">
        <f t="shared" si="351"/>
        <v>46041</v>
      </c>
      <c r="L987" s="2">
        <f t="shared" si="352"/>
        <v>10</v>
      </c>
      <c r="M987" s="17">
        <f t="shared" si="353"/>
        <v>10</v>
      </c>
      <c r="N987" s="12">
        <f t="shared" si="354"/>
        <v>1.0013122830000001</v>
      </c>
      <c r="O987" s="12">
        <f t="shared" ca="1" si="355"/>
        <v>1.0013122830000001</v>
      </c>
      <c r="P987" s="17">
        <f t="shared" si="356"/>
        <v>0</v>
      </c>
      <c r="Q987" s="14">
        <f t="shared" ca="1" si="357"/>
        <v>1.3122830000000001</v>
      </c>
      <c r="R987" s="20">
        <f t="shared" si="361"/>
        <v>0</v>
      </c>
      <c r="S987" s="14">
        <f t="shared" si="358"/>
        <v>0</v>
      </c>
      <c r="T987" s="4" t="str">
        <f t="shared" si="359"/>
        <v>J=</v>
      </c>
      <c r="U987" s="29">
        <f t="shared" si="360"/>
        <v>46071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64"/>
        <v>46056</v>
      </c>
      <c r="B988" s="90" t="str">
        <f t="shared" ca="1" si="345"/>
        <v>n.d</v>
      </c>
      <c r="C988" s="14">
        <f t="shared" si="346"/>
        <v>1000</v>
      </c>
      <c r="D988" s="63">
        <f t="shared" si="362"/>
        <v>46051</v>
      </c>
      <c r="E988" s="61">
        <f ca="1">IF(D988&lt;$B$1,VLOOKUP(D988,[1]DI!$A$4:$B$15000,2,FALSE),0)</f>
        <v>0</v>
      </c>
      <c r="F988" s="14">
        <f t="shared" ca="1" si="347"/>
        <v>1</v>
      </c>
      <c r="G988" s="92">
        <f t="shared" ca="1" si="348"/>
        <v>1.4444963169</v>
      </c>
      <c r="H988" s="92">
        <f t="shared" ca="1" si="349"/>
        <v>1.4444963169</v>
      </c>
      <c r="I988" s="14">
        <f t="shared" ca="1" si="350"/>
        <v>1</v>
      </c>
      <c r="J988" s="13">
        <f t="shared" si="363"/>
        <v>3.3599999999999998E-2</v>
      </c>
      <c r="K988" s="29">
        <f t="shared" si="351"/>
        <v>46041</v>
      </c>
      <c r="L988" s="2">
        <f t="shared" si="352"/>
        <v>11</v>
      </c>
      <c r="M988" s="17">
        <f t="shared" si="353"/>
        <v>11</v>
      </c>
      <c r="N988" s="12">
        <f t="shared" si="354"/>
        <v>1.001443606</v>
      </c>
      <c r="O988" s="12">
        <f t="shared" ca="1" si="355"/>
        <v>1.001443606</v>
      </c>
      <c r="P988" s="17">
        <f t="shared" si="356"/>
        <v>0</v>
      </c>
      <c r="Q988" s="14">
        <f t="shared" ca="1" si="357"/>
        <v>1.4436059999999999</v>
      </c>
      <c r="R988" s="20">
        <f t="shared" si="361"/>
        <v>0</v>
      </c>
      <c r="S988" s="14">
        <f t="shared" si="358"/>
        <v>0</v>
      </c>
      <c r="T988" s="4" t="str">
        <f t="shared" si="359"/>
        <v>J=</v>
      </c>
      <c r="U988" s="29">
        <f t="shared" si="360"/>
        <v>46071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64"/>
        <v>46057</v>
      </c>
      <c r="B989" s="90" t="str">
        <f t="shared" ca="1" si="345"/>
        <v>n.d</v>
      </c>
      <c r="C989" s="14">
        <f t="shared" si="346"/>
        <v>1000</v>
      </c>
      <c r="D989" s="63">
        <f t="shared" si="362"/>
        <v>46052</v>
      </c>
      <c r="E989" s="61">
        <f ca="1">IF(D989&lt;$B$1,VLOOKUP(D989,[1]DI!$A$4:$B$15000,2,FALSE),0)</f>
        <v>0</v>
      </c>
      <c r="F989" s="14">
        <f t="shared" ca="1" si="347"/>
        <v>1</v>
      </c>
      <c r="G989" s="92">
        <f t="shared" ca="1" si="348"/>
        <v>1.4444963169</v>
      </c>
      <c r="H989" s="92">
        <f t="shared" ca="1" si="349"/>
        <v>1.4444963169</v>
      </c>
      <c r="I989" s="14">
        <f t="shared" ca="1" si="350"/>
        <v>1</v>
      </c>
      <c r="J989" s="13">
        <f t="shared" si="363"/>
        <v>3.3599999999999998E-2</v>
      </c>
      <c r="K989" s="29">
        <f t="shared" si="351"/>
        <v>46041</v>
      </c>
      <c r="L989" s="2">
        <f t="shared" si="352"/>
        <v>12</v>
      </c>
      <c r="M989" s="17">
        <f t="shared" si="353"/>
        <v>12</v>
      </c>
      <c r="N989" s="12">
        <f t="shared" si="354"/>
        <v>1.0015749460000001</v>
      </c>
      <c r="O989" s="12">
        <f t="shared" ca="1" si="355"/>
        <v>1.0015749460000001</v>
      </c>
      <c r="P989" s="17">
        <f t="shared" si="356"/>
        <v>0</v>
      </c>
      <c r="Q989" s="14">
        <f t="shared" ca="1" si="357"/>
        <v>1.574946</v>
      </c>
      <c r="R989" s="20">
        <f t="shared" si="361"/>
        <v>0</v>
      </c>
      <c r="S989" s="14">
        <f t="shared" si="358"/>
        <v>0</v>
      </c>
      <c r="T989" s="4" t="str">
        <f t="shared" si="359"/>
        <v>J=</v>
      </c>
      <c r="U989" s="29">
        <f t="shared" si="360"/>
        <v>46071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64"/>
        <v>46058</v>
      </c>
      <c r="B990" s="90" t="str">
        <f t="shared" ca="1" si="345"/>
        <v>n.d</v>
      </c>
      <c r="C990" s="14">
        <f t="shared" si="346"/>
        <v>1000</v>
      </c>
      <c r="D990" s="63">
        <f t="shared" si="362"/>
        <v>46055</v>
      </c>
      <c r="E990" s="61">
        <f ca="1">IF(D990&lt;$B$1,VLOOKUP(D990,[1]DI!$A$4:$B$15000,2,FALSE),0)</f>
        <v>0</v>
      </c>
      <c r="F990" s="14">
        <f t="shared" ca="1" si="347"/>
        <v>1</v>
      </c>
      <c r="G990" s="92">
        <f t="shared" ca="1" si="348"/>
        <v>1.4444963169</v>
      </c>
      <c r="H990" s="92">
        <f t="shared" ca="1" si="349"/>
        <v>1.4444963169</v>
      </c>
      <c r="I990" s="14">
        <f t="shared" ca="1" si="350"/>
        <v>1</v>
      </c>
      <c r="J990" s="13">
        <f t="shared" si="363"/>
        <v>3.3599999999999998E-2</v>
      </c>
      <c r="K990" s="29">
        <f t="shared" si="351"/>
        <v>46041</v>
      </c>
      <c r="L990" s="2">
        <f t="shared" si="352"/>
        <v>13</v>
      </c>
      <c r="M990" s="17">
        <f t="shared" si="353"/>
        <v>13</v>
      </c>
      <c r="N990" s="12">
        <f t="shared" si="354"/>
        <v>1.001706304</v>
      </c>
      <c r="O990" s="12">
        <f t="shared" ca="1" si="355"/>
        <v>1.001706304</v>
      </c>
      <c r="P990" s="17">
        <f t="shared" si="356"/>
        <v>0</v>
      </c>
      <c r="Q990" s="14">
        <f t="shared" ca="1" si="357"/>
        <v>1.706304</v>
      </c>
      <c r="R990" s="20">
        <f t="shared" si="361"/>
        <v>0</v>
      </c>
      <c r="S990" s="14">
        <f t="shared" si="358"/>
        <v>0</v>
      </c>
      <c r="T990" s="4" t="str">
        <f t="shared" si="359"/>
        <v>J=</v>
      </c>
      <c r="U990" s="29">
        <f t="shared" si="360"/>
        <v>46071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64"/>
        <v>46059</v>
      </c>
      <c r="B991" s="90" t="str">
        <f t="shared" ca="1" si="345"/>
        <v>n.d</v>
      </c>
      <c r="C991" s="14">
        <f t="shared" si="346"/>
        <v>1000</v>
      </c>
      <c r="D991" s="63">
        <f t="shared" si="362"/>
        <v>46056</v>
      </c>
      <c r="E991" s="61">
        <f ca="1">IF(D991&lt;$B$1,VLOOKUP(D991,[1]DI!$A$4:$B$15000,2,FALSE),0)</f>
        <v>0</v>
      </c>
      <c r="F991" s="14">
        <f t="shared" ca="1" si="347"/>
        <v>1</v>
      </c>
      <c r="G991" s="92">
        <f t="shared" ca="1" si="348"/>
        <v>1.4444963169</v>
      </c>
      <c r="H991" s="92">
        <f t="shared" ca="1" si="349"/>
        <v>1.4444963169</v>
      </c>
      <c r="I991" s="14">
        <f t="shared" ca="1" si="350"/>
        <v>1</v>
      </c>
      <c r="J991" s="13">
        <f t="shared" si="363"/>
        <v>3.3599999999999998E-2</v>
      </c>
      <c r="K991" s="29">
        <f t="shared" si="351"/>
        <v>46041</v>
      </c>
      <c r="L991" s="2">
        <f t="shared" si="352"/>
        <v>14</v>
      </c>
      <c r="M991" s="17">
        <f t="shared" si="353"/>
        <v>14</v>
      </c>
      <c r="N991" s="12">
        <f t="shared" si="354"/>
        <v>1.001837678</v>
      </c>
      <c r="O991" s="12">
        <f t="shared" ca="1" si="355"/>
        <v>1.001837678</v>
      </c>
      <c r="P991" s="17">
        <f t="shared" si="356"/>
        <v>0</v>
      </c>
      <c r="Q991" s="14">
        <f t="shared" ca="1" si="357"/>
        <v>1.8376779999999999</v>
      </c>
      <c r="R991" s="20">
        <f t="shared" si="361"/>
        <v>0</v>
      </c>
      <c r="S991" s="14">
        <f t="shared" si="358"/>
        <v>0</v>
      </c>
      <c r="T991" s="4" t="str">
        <f t="shared" si="359"/>
        <v>J=</v>
      </c>
      <c r="U991" s="29">
        <f t="shared" si="360"/>
        <v>46071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64"/>
        <v>46062</v>
      </c>
      <c r="B992" s="90" t="str">
        <f t="shared" ca="1" si="345"/>
        <v>n.d</v>
      </c>
      <c r="C992" s="14">
        <f t="shared" si="346"/>
        <v>1000</v>
      </c>
      <c r="D992" s="63">
        <f t="shared" si="362"/>
        <v>46057</v>
      </c>
      <c r="E992" s="61">
        <f ca="1">IF(D992&lt;$B$1,VLOOKUP(D992,[1]DI!$A$4:$B$15000,2,FALSE),0)</f>
        <v>0</v>
      </c>
      <c r="F992" s="14">
        <f t="shared" ca="1" si="347"/>
        <v>1</v>
      </c>
      <c r="G992" s="92">
        <f t="shared" ca="1" si="348"/>
        <v>1.4444963169</v>
      </c>
      <c r="H992" s="92">
        <f t="shared" ca="1" si="349"/>
        <v>1.4444963169</v>
      </c>
      <c r="I992" s="14">
        <f t="shared" ca="1" si="350"/>
        <v>1</v>
      </c>
      <c r="J992" s="13">
        <f t="shared" si="363"/>
        <v>3.3599999999999998E-2</v>
      </c>
      <c r="K992" s="29">
        <f t="shared" si="351"/>
        <v>46041</v>
      </c>
      <c r="L992" s="2">
        <f t="shared" si="352"/>
        <v>15</v>
      </c>
      <c r="M992" s="17">
        <f t="shared" si="353"/>
        <v>15</v>
      </c>
      <c r="N992" s="12">
        <f t="shared" si="354"/>
        <v>1.0019690699999999</v>
      </c>
      <c r="O992" s="12">
        <f t="shared" ca="1" si="355"/>
        <v>1.0019690699999999</v>
      </c>
      <c r="P992" s="17">
        <f t="shared" si="356"/>
        <v>0</v>
      </c>
      <c r="Q992" s="14">
        <f t="shared" ca="1" si="357"/>
        <v>1.9690699899999999</v>
      </c>
      <c r="R992" s="20">
        <f t="shared" si="361"/>
        <v>0</v>
      </c>
      <c r="S992" s="14">
        <f t="shared" si="358"/>
        <v>0</v>
      </c>
      <c r="T992" s="4" t="str">
        <f t="shared" si="359"/>
        <v>J=</v>
      </c>
      <c r="U992" s="29">
        <f t="shared" si="360"/>
        <v>46071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64"/>
        <v>46063</v>
      </c>
      <c r="B993" s="90" t="str">
        <f t="shared" ca="1" si="345"/>
        <v>n.d</v>
      </c>
      <c r="C993" s="14">
        <f t="shared" si="346"/>
        <v>1000</v>
      </c>
      <c r="D993" s="63">
        <f t="shared" si="362"/>
        <v>46058</v>
      </c>
      <c r="E993" s="61">
        <f ca="1">IF(D993&lt;$B$1,VLOOKUP(D993,[1]DI!$A$4:$B$15000,2,FALSE),0)</f>
        <v>0</v>
      </c>
      <c r="F993" s="14">
        <f t="shared" ca="1" si="347"/>
        <v>1</v>
      </c>
      <c r="G993" s="92">
        <f t="shared" ca="1" si="348"/>
        <v>1.4444963169</v>
      </c>
      <c r="H993" s="92">
        <f t="shared" ca="1" si="349"/>
        <v>1.4444963169</v>
      </c>
      <c r="I993" s="14">
        <f t="shared" ca="1" si="350"/>
        <v>1</v>
      </c>
      <c r="J993" s="13">
        <f t="shared" si="363"/>
        <v>3.3599999999999998E-2</v>
      </c>
      <c r="K993" s="29">
        <f t="shared" si="351"/>
        <v>46041</v>
      </c>
      <c r="L993" s="2">
        <f t="shared" si="352"/>
        <v>16</v>
      </c>
      <c r="M993" s="17">
        <f t="shared" si="353"/>
        <v>16</v>
      </c>
      <c r="N993" s="12">
        <f t="shared" si="354"/>
        <v>1.0021004790000001</v>
      </c>
      <c r="O993" s="12">
        <f t="shared" ca="1" si="355"/>
        <v>1.0021004790000001</v>
      </c>
      <c r="P993" s="17">
        <f t="shared" si="356"/>
        <v>0</v>
      </c>
      <c r="Q993" s="14">
        <f t="shared" ca="1" si="357"/>
        <v>2.100479</v>
      </c>
      <c r="R993" s="20">
        <f t="shared" si="361"/>
        <v>0</v>
      </c>
      <c r="S993" s="14">
        <f t="shared" si="358"/>
        <v>0</v>
      </c>
      <c r="T993" s="4" t="str">
        <f t="shared" si="359"/>
        <v>J=</v>
      </c>
      <c r="U993" s="29">
        <f t="shared" si="360"/>
        <v>46071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64"/>
        <v>46064</v>
      </c>
      <c r="B994" s="90" t="str">
        <f t="shared" ca="1" si="345"/>
        <v>n.d</v>
      </c>
      <c r="C994" s="14">
        <f t="shared" si="346"/>
        <v>1000</v>
      </c>
      <c r="D994" s="63">
        <f t="shared" si="362"/>
        <v>46059</v>
      </c>
      <c r="E994" s="61">
        <f ca="1">IF(D994&lt;$B$1,VLOOKUP(D994,[1]DI!$A$4:$B$15000,2,FALSE),0)</f>
        <v>0</v>
      </c>
      <c r="F994" s="14">
        <f t="shared" ca="1" si="347"/>
        <v>1</v>
      </c>
      <c r="G994" s="92">
        <f t="shared" ca="1" si="348"/>
        <v>1.4444963169</v>
      </c>
      <c r="H994" s="92">
        <f t="shared" ca="1" si="349"/>
        <v>1.4444963169</v>
      </c>
      <c r="I994" s="14">
        <f t="shared" ca="1" si="350"/>
        <v>1</v>
      </c>
      <c r="J994" s="13">
        <f t="shared" si="363"/>
        <v>3.3599999999999998E-2</v>
      </c>
      <c r="K994" s="29">
        <f t="shared" si="351"/>
        <v>46041</v>
      </c>
      <c r="L994" s="2">
        <f t="shared" si="352"/>
        <v>17</v>
      </c>
      <c r="M994" s="17">
        <f t="shared" si="353"/>
        <v>17</v>
      </c>
      <c r="N994" s="12">
        <f t="shared" si="354"/>
        <v>1.002231906</v>
      </c>
      <c r="O994" s="12">
        <f t="shared" ca="1" si="355"/>
        <v>1.002231906</v>
      </c>
      <c r="P994" s="17">
        <f t="shared" si="356"/>
        <v>0</v>
      </c>
      <c r="Q994" s="14">
        <f t="shared" ca="1" si="357"/>
        <v>2.2319059999999999</v>
      </c>
      <c r="R994" s="20">
        <f t="shared" si="361"/>
        <v>0</v>
      </c>
      <c r="S994" s="14">
        <f t="shared" si="358"/>
        <v>0</v>
      </c>
      <c r="T994" s="4" t="str">
        <f t="shared" si="359"/>
        <v>J=</v>
      </c>
      <c r="U994" s="29">
        <f t="shared" si="360"/>
        <v>46071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64"/>
        <v>46065</v>
      </c>
      <c r="B995" s="90" t="str">
        <f t="shared" ca="1" si="345"/>
        <v>n.d</v>
      </c>
      <c r="C995" s="14">
        <f t="shared" si="346"/>
        <v>1000</v>
      </c>
      <c r="D995" s="63">
        <f t="shared" si="362"/>
        <v>46062</v>
      </c>
      <c r="E995" s="61">
        <f ca="1">IF(D995&lt;$B$1,VLOOKUP(D995,[1]DI!$A$4:$B$15000,2,FALSE),0)</f>
        <v>0</v>
      </c>
      <c r="F995" s="14">
        <f t="shared" ca="1" si="347"/>
        <v>1</v>
      </c>
      <c r="G995" s="92">
        <f t="shared" ca="1" si="348"/>
        <v>1.4444963169</v>
      </c>
      <c r="H995" s="92">
        <f t="shared" ca="1" si="349"/>
        <v>1.4444963169</v>
      </c>
      <c r="I995" s="14">
        <f t="shared" ca="1" si="350"/>
        <v>1</v>
      </c>
      <c r="J995" s="13">
        <f t="shared" si="363"/>
        <v>3.3599999999999998E-2</v>
      </c>
      <c r="K995" s="29">
        <f t="shared" si="351"/>
        <v>46041</v>
      </c>
      <c r="L995" s="2">
        <f t="shared" si="352"/>
        <v>18</v>
      </c>
      <c r="M995" s="17">
        <f t="shared" si="353"/>
        <v>18</v>
      </c>
      <c r="N995" s="12">
        <f t="shared" si="354"/>
        <v>1.0023633489999999</v>
      </c>
      <c r="O995" s="12">
        <f t="shared" ca="1" si="355"/>
        <v>1.0023633489999999</v>
      </c>
      <c r="P995" s="17">
        <f t="shared" si="356"/>
        <v>0</v>
      </c>
      <c r="Q995" s="14">
        <f t="shared" ca="1" si="357"/>
        <v>2.36334899</v>
      </c>
      <c r="R995" s="20">
        <f t="shared" si="361"/>
        <v>0</v>
      </c>
      <c r="S995" s="14">
        <f t="shared" si="358"/>
        <v>0</v>
      </c>
      <c r="T995" s="4" t="str">
        <f t="shared" si="359"/>
        <v>J=</v>
      </c>
      <c r="U995" s="29">
        <f t="shared" si="360"/>
        <v>46071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64"/>
        <v>46066</v>
      </c>
      <c r="B996" s="90" t="str">
        <f t="shared" ca="1" si="345"/>
        <v>n.d</v>
      </c>
      <c r="C996" s="14">
        <f t="shared" si="346"/>
        <v>1000</v>
      </c>
      <c r="D996" s="63">
        <f t="shared" si="362"/>
        <v>46063</v>
      </c>
      <c r="E996" s="61">
        <f ca="1">IF(D996&lt;$B$1,VLOOKUP(D996,[1]DI!$A$4:$B$15000,2,FALSE),0)</f>
        <v>0</v>
      </c>
      <c r="F996" s="14">
        <f t="shared" ca="1" si="347"/>
        <v>1</v>
      </c>
      <c r="G996" s="92">
        <f t="shared" ca="1" si="348"/>
        <v>1.4444963169</v>
      </c>
      <c r="H996" s="92">
        <f t="shared" ca="1" si="349"/>
        <v>1.4444963169</v>
      </c>
      <c r="I996" s="14">
        <f t="shared" ca="1" si="350"/>
        <v>1</v>
      </c>
      <c r="J996" s="13">
        <f t="shared" si="363"/>
        <v>3.3599999999999998E-2</v>
      </c>
      <c r="K996" s="29">
        <f t="shared" si="351"/>
        <v>46041</v>
      </c>
      <c r="L996" s="2">
        <f t="shared" si="352"/>
        <v>19</v>
      </c>
      <c r="M996" s="17">
        <f t="shared" si="353"/>
        <v>19</v>
      </c>
      <c r="N996" s="12">
        <f t="shared" si="354"/>
        <v>1.00249481</v>
      </c>
      <c r="O996" s="12">
        <f t="shared" ca="1" si="355"/>
        <v>1.00249481</v>
      </c>
      <c r="P996" s="17">
        <f t="shared" si="356"/>
        <v>0</v>
      </c>
      <c r="Q996" s="14">
        <f t="shared" ca="1" si="357"/>
        <v>2.4948099899999998</v>
      </c>
      <c r="R996" s="20">
        <f t="shared" si="361"/>
        <v>0</v>
      </c>
      <c r="S996" s="14">
        <f t="shared" si="358"/>
        <v>0</v>
      </c>
      <c r="T996" s="4" t="str">
        <f t="shared" si="359"/>
        <v>J=</v>
      </c>
      <c r="U996" s="29">
        <f t="shared" si="360"/>
        <v>46071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64"/>
        <v>46071</v>
      </c>
      <c r="B997" s="90" t="str">
        <f t="shared" ca="1" si="345"/>
        <v>n.d</v>
      </c>
      <c r="C997" s="14">
        <f t="shared" si="346"/>
        <v>1000</v>
      </c>
      <c r="D997" s="63">
        <f t="shared" si="362"/>
        <v>46064</v>
      </c>
      <c r="E997" s="61">
        <f ca="1">IF(D997&lt;$B$1,VLOOKUP(D997,[1]DI!$A$4:$B$15000,2,FALSE),0)</f>
        <v>0</v>
      </c>
      <c r="F997" s="14">
        <f t="shared" ca="1" si="347"/>
        <v>1</v>
      </c>
      <c r="G997" s="92">
        <f t="shared" ca="1" si="348"/>
        <v>1.4444963169</v>
      </c>
      <c r="H997" s="92">
        <f t="shared" ca="1" si="349"/>
        <v>1.4444963169</v>
      </c>
      <c r="I997" s="14">
        <f t="shared" ca="1" si="350"/>
        <v>1</v>
      </c>
      <c r="J997" s="13">
        <f t="shared" si="363"/>
        <v>3.3599999999999998E-2</v>
      </c>
      <c r="K997" s="29">
        <f t="shared" si="351"/>
        <v>46041</v>
      </c>
      <c r="L997" s="2">
        <f t="shared" si="352"/>
        <v>20</v>
      </c>
      <c r="M997" s="17">
        <f t="shared" si="353"/>
        <v>20</v>
      </c>
      <c r="N997" s="12">
        <f t="shared" si="354"/>
        <v>1.0026262880000001</v>
      </c>
      <c r="O997" s="12">
        <f t="shared" ca="1" si="355"/>
        <v>1.0026262880000001</v>
      </c>
      <c r="P997" s="17">
        <f t="shared" si="356"/>
        <v>47</v>
      </c>
      <c r="Q997" s="14">
        <f t="shared" ca="1" si="357"/>
        <v>2.6262880000000002</v>
      </c>
      <c r="R997" s="20">
        <f t="shared" si="361"/>
        <v>0</v>
      </c>
      <c r="S997" s="14">
        <f t="shared" si="358"/>
        <v>0</v>
      </c>
      <c r="T997" s="4" t="str">
        <f t="shared" si="359"/>
        <v>J=</v>
      </c>
      <c r="U997" s="29">
        <f t="shared" si="360"/>
        <v>46071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64"/>
        <v>46072</v>
      </c>
      <c r="B998" s="90" t="str">
        <f t="shared" ca="1" si="345"/>
        <v>n.d</v>
      </c>
      <c r="C998" s="14">
        <f t="shared" si="346"/>
        <v>1000</v>
      </c>
      <c r="D998" s="63">
        <f t="shared" si="362"/>
        <v>46065</v>
      </c>
      <c r="E998" s="61">
        <f ca="1">IF(D998&lt;$B$1,VLOOKUP(D998,[1]DI!$A$4:$B$15000,2,FALSE),0)</f>
        <v>0</v>
      </c>
      <c r="F998" s="14">
        <f t="shared" ca="1" si="347"/>
        <v>1</v>
      </c>
      <c r="G998" s="92">
        <f t="shared" ca="1" si="348"/>
        <v>1.4444963169</v>
      </c>
      <c r="H998" s="92">
        <f t="shared" ca="1" si="349"/>
        <v>1.4444963169</v>
      </c>
      <c r="I998" s="14">
        <f t="shared" ca="1" si="350"/>
        <v>1</v>
      </c>
      <c r="J998" s="13">
        <f t="shared" si="363"/>
        <v>3.3599999999999998E-2</v>
      </c>
      <c r="K998" s="29">
        <f t="shared" si="351"/>
        <v>46071</v>
      </c>
      <c r="L998" s="2">
        <f t="shared" si="352"/>
        <v>1</v>
      </c>
      <c r="M998" s="17">
        <f t="shared" si="353"/>
        <v>1</v>
      </c>
      <c r="N998" s="12">
        <f t="shared" si="354"/>
        <v>1.0001311509999999</v>
      </c>
      <c r="O998" s="12">
        <f t="shared" ca="1" si="355"/>
        <v>1.0001311509999999</v>
      </c>
      <c r="P998" s="17">
        <f t="shared" si="356"/>
        <v>0</v>
      </c>
      <c r="Q998" s="14">
        <f t="shared" ca="1" si="357"/>
        <v>0.13115099</v>
      </c>
      <c r="R998" s="20">
        <f t="shared" si="361"/>
        <v>0</v>
      </c>
      <c r="S998" s="14">
        <f t="shared" si="358"/>
        <v>0</v>
      </c>
      <c r="T998" s="4" t="str">
        <f t="shared" si="359"/>
        <v>J=</v>
      </c>
      <c r="U998" s="29">
        <f t="shared" si="360"/>
        <v>46099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64"/>
        <v>46073</v>
      </c>
      <c r="B999" s="90" t="str">
        <f t="shared" ca="1" si="345"/>
        <v>n.d</v>
      </c>
      <c r="C999" s="14">
        <f t="shared" si="346"/>
        <v>1000</v>
      </c>
      <c r="D999" s="63">
        <f t="shared" si="362"/>
        <v>46066</v>
      </c>
      <c r="E999" s="61">
        <f ca="1">IF(D999&lt;$B$1,VLOOKUP(D999,[1]DI!$A$4:$B$15000,2,FALSE),0)</f>
        <v>0</v>
      </c>
      <c r="F999" s="14">
        <f t="shared" ca="1" si="347"/>
        <v>1</v>
      </c>
      <c r="G999" s="92">
        <f t="shared" ca="1" si="348"/>
        <v>1.4444963169</v>
      </c>
      <c r="H999" s="92">
        <f t="shared" ca="1" si="349"/>
        <v>1.4444963169</v>
      </c>
      <c r="I999" s="14">
        <f t="shared" ca="1" si="350"/>
        <v>1</v>
      </c>
      <c r="J999" s="13">
        <f t="shared" si="363"/>
        <v>3.3599999999999998E-2</v>
      </c>
      <c r="K999" s="29">
        <f t="shared" si="351"/>
        <v>46071</v>
      </c>
      <c r="L999" s="2">
        <f t="shared" si="352"/>
        <v>2</v>
      </c>
      <c r="M999" s="17">
        <f t="shared" si="353"/>
        <v>2</v>
      </c>
      <c r="N999" s="12">
        <f t="shared" si="354"/>
        <v>1.000262319</v>
      </c>
      <c r="O999" s="12">
        <f t="shared" ca="1" si="355"/>
        <v>1.000262319</v>
      </c>
      <c r="P999" s="17">
        <f t="shared" si="356"/>
        <v>0</v>
      </c>
      <c r="Q999" s="14">
        <f t="shared" ca="1" si="357"/>
        <v>0.26231898999999997</v>
      </c>
      <c r="R999" s="20">
        <f t="shared" si="361"/>
        <v>0</v>
      </c>
      <c r="S999" s="14">
        <f t="shared" si="358"/>
        <v>0</v>
      </c>
      <c r="T999" s="4" t="str">
        <f t="shared" si="359"/>
        <v>J=</v>
      </c>
      <c r="U999" s="29">
        <f t="shared" si="360"/>
        <v>46099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64"/>
        <v>46076</v>
      </c>
      <c r="B1000" s="90" t="str">
        <f t="shared" ca="1" si="345"/>
        <v>n.d</v>
      </c>
      <c r="C1000" s="14">
        <f t="shared" si="346"/>
        <v>1000</v>
      </c>
      <c r="D1000" s="63">
        <f t="shared" si="362"/>
        <v>46071</v>
      </c>
      <c r="E1000" s="61">
        <f ca="1">IF(D1000&lt;$B$1,VLOOKUP(D1000,[1]DI!$A$4:$B$15000,2,FALSE),0)</f>
        <v>0</v>
      </c>
      <c r="F1000" s="14">
        <f t="shared" ca="1" si="347"/>
        <v>1</v>
      </c>
      <c r="G1000" s="92">
        <f t="shared" ca="1" si="348"/>
        <v>1.4444963169</v>
      </c>
      <c r="H1000" s="92">
        <f t="shared" ca="1" si="349"/>
        <v>1.4444963169</v>
      </c>
      <c r="I1000" s="14">
        <f t="shared" ca="1" si="350"/>
        <v>1</v>
      </c>
      <c r="J1000" s="13">
        <f t="shared" si="363"/>
        <v>3.3599999999999998E-2</v>
      </c>
      <c r="K1000" s="29">
        <f t="shared" si="351"/>
        <v>46071</v>
      </c>
      <c r="L1000" s="2">
        <f t="shared" si="352"/>
        <v>3</v>
      </c>
      <c r="M1000" s="17">
        <f t="shared" si="353"/>
        <v>3</v>
      </c>
      <c r="N1000" s="12">
        <f t="shared" si="354"/>
        <v>1.000393504</v>
      </c>
      <c r="O1000" s="12">
        <f t="shared" ca="1" si="355"/>
        <v>1.000393504</v>
      </c>
      <c r="P1000" s="17">
        <f t="shared" si="356"/>
        <v>0</v>
      </c>
      <c r="Q1000" s="14">
        <f t="shared" ca="1" si="357"/>
        <v>0.39350400000000002</v>
      </c>
      <c r="R1000" s="20">
        <f t="shared" si="361"/>
        <v>0</v>
      </c>
      <c r="S1000" s="14">
        <f t="shared" si="358"/>
        <v>0</v>
      </c>
      <c r="T1000" s="4" t="str">
        <f t="shared" si="359"/>
        <v>J=</v>
      </c>
      <c r="U1000" s="29">
        <f t="shared" si="360"/>
        <v>46099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64"/>
        <v>46077</v>
      </c>
      <c r="B1001" s="90" t="str">
        <f t="shared" ca="1" si="345"/>
        <v>n.d</v>
      </c>
      <c r="C1001" s="14">
        <f t="shared" si="346"/>
        <v>1000</v>
      </c>
      <c r="D1001" s="63">
        <f t="shared" si="362"/>
        <v>46072</v>
      </c>
      <c r="E1001" s="61">
        <f ca="1">IF(D1001&lt;$B$1,VLOOKUP(D1001,[1]DI!$A$4:$B$15000,2,FALSE),0)</f>
        <v>0</v>
      </c>
      <c r="F1001" s="14">
        <f t="shared" ca="1" si="347"/>
        <v>1</v>
      </c>
      <c r="G1001" s="92">
        <f t="shared" ca="1" si="348"/>
        <v>1.4444963169</v>
      </c>
      <c r="H1001" s="92">
        <f t="shared" ca="1" si="349"/>
        <v>1.4444963169</v>
      </c>
      <c r="I1001" s="14">
        <f t="shared" ca="1" si="350"/>
        <v>1</v>
      </c>
      <c r="J1001" s="13">
        <f t="shared" si="363"/>
        <v>3.3599999999999998E-2</v>
      </c>
      <c r="K1001" s="29">
        <f t="shared" si="351"/>
        <v>46071</v>
      </c>
      <c r="L1001" s="2">
        <f t="shared" si="352"/>
        <v>4</v>
      </c>
      <c r="M1001" s="17">
        <f t="shared" si="353"/>
        <v>4</v>
      </c>
      <c r="N1001" s="12">
        <f t="shared" si="354"/>
        <v>1.0005247070000001</v>
      </c>
      <c r="O1001" s="12">
        <f t="shared" ca="1" si="355"/>
        <v>1.0005247070000001</v>
      </c>
      <c r="P1001" s="17">
        <f t="shared" si="356"/>
        <v>0</v>
      </c>
      <c r="Q1001" s="14">
        <f t="shared" ca="1" si="357"/>
        <v>0.52470700000000003</v>
      </c>
      <c r="R1001" s="20">
        <f t="shared" si="361"/>
        <v>0</v>
      </c>
      <c r="S1001" s="14">
        <f t="shared" si="358"/>
        <v>0</v>
      </c>
      <c r="T1001" s="4" t="str">
        <f t="shared" si="359"/>
        <v>J=</v>
      </c>
      <c r="U1001" s="29">
        <f t="shared" si="360"/>
        <v>46099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64"/>
        <v>46078</v>
      </c>
      <c r="B1002" s="90" t="str">
        <f t="shared" ca="1" si="345"/>
        <v>n.d</v>
      </c>
      <c r="C1002" s="14">
        <f t="shared" si="346"/>
        <v>1000</v>
      </c>
      <c r="D1002" s="63">
        <f t="shared" si="362"/>
        <v>46073</v>
      </c>
      <c r="E1002" s="61">
        <f ca="1">IF(D1002&lt;$B$1,VLOOKUP(D1002,[1]DI!$A$4:$B$15000,2,FALSE),0)</f>
        <v>0</v>
      </c>
      <c r="F1002" s="14">
        <f t="shared" ca="1" si="347"/>
        <v>1</v>
      </c>
      <c r="G1002" s="92">
        <f t="shared" ca="1" si="348"/>
        <v>1.4444963169</v>
      </c>
      <c r="H1002" s="92">
        <f t="shared" ca="1" si="349"/>
        <v>1.4444963169</v>
      </c>
      <c r="I1002" s="14">
        <f t="shared" ca="1" si="350"/>
        <v>1</v>
      </c>
      <c r="J1002" s="13">
        <f t="shared" si="363"/>
        <v>3.3599999999999998E-2</v>
      </c>
      <c r="K1002" s="29">
        <f t="shared" si="351"/>
        <v>46071</v>
      </c>
      <c r="L1002" s="2">
        <f t="shared" si="352"/>
        <v>5</v>
      </c>
      <c r="M1002" s="17">
        <f t="shared" si="353"/>
        <v>5</v>
      </c>
      <c r="N1002" s="12">
        <f t="shared" si="354"/>
        <v>1.0006559260000001</v>
      </c>
      <c r="O1002" s="12">
        <f t="shared" ca="1" si="355"/>
        <v>1.0006559260000001</v>
      </c>
      <c r="P1002" s="17">
        <f t="shared" si="356"/>
        <v>0</v>
      </c>
      <c r="Q1002" s="14">
        <f t="shared" ca="1" si="357"/>
        <v>0.65592600000000001</v>
      </c>
      <c r="R1002" s="20">
        <f t="shared" si="361"/>
        <v>0</v>
      </c>
      <c r="S1002" s="14">
        <f t="shared" si="358"/>
        <v>0</v>
      </c>
      <c r="T1002" s="4" t="str">
        <f t="shared" si="359"/>
        <v>J=</v>
      </c>
      <c r="U1002" s="29">
        <f t="shared" si="360"/>
        <v>46099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64"/>
        <v>46079</v>
      </c>
      <c r="B1003" s="90" t="str">
        <f t="shared" ca="1" si="345"/>
        <v>n.d</v>
      </c>
      <c r="C1003" s="14">
        <f t="shared" si="346"/>
        <v>1000</v>
      </c>
      <c r="D1003" s="63">
        <f t="shared" si="362"/>
        <v>46076</v>
      </c>
      <c r="E1003" s="61">
        <f ca="1">IF(D1003&lt;$B$1,VLOOKUP(D1003,[1]DI!$A$4:$B$15000,2,FALSE),0)</f>
        <v>0</v>
      </c>
      <c r="F1003" s="14">
        <f t="shared" ca="1" si="347"/>
        <v>1</v>
      </c>
      <c r="G1003" s="92">
        <f t="shared" ca="1" si="348"/>
        <v>1.4444963169</v>
      </c>
      <c r="H1003" s="92">
        <f t="shared" ca="1" si="349"/>
        <v>1.4444963169</v>
      </c>
      <c r="I1003" s="14">
        <f t="shared" ca="1" si="350"/>
        <v>1</v>
      </c>
      <c r="J1003" s="13">
        <f t="shared" si="363"/>
        <v>3.3599999999999998E-2</v>
      </c>
      <c r="K1003" s="29">
        <f t="shared" si="351"/>
        <v>46071</v>
      </c>
      <c r="L1003" s="2">
        <f t="shared" si="352"/>
        <v>6</v>
      </c>
      <c r="M1003" s="17">
        <f t="shared" si="353"/>
        <v>6</v>
      </c>
      <c r="N1003" s="12">
        <f t="shared" si="354"/>
        <v>1.000787163</v>
      </c>
      <c r="O1003" s="12">
        <f t="shared" ca="1" si="355"/>
        <v>1.000787163</v>
      </c>
      <c r="P1003" s="17">
        <f t="shared" si="356"/>
        <v>0</v>
      </c>
      <c r="Q1003" s="14">
        <f t="shared" ca="1" si="357"/>
        <v>0.78716299999999995</v>
      </c>
      <c r="R1003" s="20">
        <f t="shared" si="361"/>
        <v>0</v>
      </c>
      <c r="S1003" s="14">
        <f t="shared" si="358"/>
        <v>0</v>
      </c>
      <c r="T1003" s="4" t="str">
        <f t="shared" si="359"/>
        <v>J=</v>
      </c>
      <c r="U1003" s="29">
        <f t="shared" si="360"/>
        <v>46099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64"/>
        <v>46080</v>
      </c>
      <c r="B1004" s="90" t="str">
        <f t="shared" ca="1" si="345"/>
        <v>n.d</v>
      </c>
      <c r="C1004" s="14">
        <f t="shared" si="346"/>
        <v>1000</v>
      </c>
      <c r="D1004" s="63">
        <f t="shared" si="362"/>
        <v>46077</v>
      </c>
      <c r="E1004" s="61">
        <f ca="1">IF(D1004&lt;$B$1,VLOOKUP(D1004,[1]DI!$A$4:$B$15000,2,FALSE),0)</f>
        <v>0</v>
      </c>
      <c r="F1004" s="14">
        <f t="shared" ca="1" si="347"/>
        <v>1</v>
      </c>
      <c r="G1004" s="92">
        <f t="shared" ca="1" si="348"/>
        <v>1.4444963169</v>
      </c>
      <c r="H1004" s="92">
        <f t="shared" ca="1" si="349"/>
        <v>1.4444963169</v>
      </c>
      <c r="I1004" s="14">
        <f t="shared" ca="1" si="350"/>
        <v>1</v>
      </c>
      <c r="J1004" s="13">
        <f t="shared" si="363"/>
        <v>3.3599999999999998E-2</v>
      </c>
      <c r="K1004" s="29">
        <f t="shared" si="351"/>
        <v>46071</v>
      </c>
      <c r="L1004" s="2">
        <f t="shared" si="352"/>
        <v>7</v>
      </c>
      <c r="M1004" s="17">
        <f t="shared" si="353"/>
        <v>7</v>
      </c>
      <c r="N1004" s="12">
        <f t="shared" si="354"/>
        <v>1.0009184170000001</v>
      </c>
      <c r="O1004" s="12">
        <f t="shared" ca="1" si="355"/>
        <v>1.0009184170000001</v>
      </c>
      <c r="P1004" s="17">
        <f t="shared" si="356"/>
        <v>0</v>
      </c>
      <c r="Q1004" s="14">
        <f t="shared" ca="1" si="357"/>
        <v>0.91841700000000004</v>
      </c>
      <c r="R1004" s="20">
        <f t="shared" si="361"/>
        <v>0</v>
      </c>
      <c r="S1004" s="14">
        <f t="shared" si="358"/>
        <v>0</v>
      </c>
      <c r="T1004" s="4" t="str">
        <f t="shared" si="359"/>
        <v>J=</v>
      </c>
      <c r="U1004" s="29">
        <f t="shared" si="360"/>
        <v>46099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64"/>
        <v>46083</v>
      </c>
      <c r="B1005" s="90" t="str">
        <f t="shared" ca="1" si="345"/>
        <v>n.d</v>
      </c>
      <c r="C1005" s="14">
        <f t="shared" si="346"/>
        <v>1000</v>
      </c>
      <c r="D1005" s="63">
        <f t="shared" si="362"/>
        <v>46078</v>
      </c>
      <c r="E1005" s="61">
        <f ca="1">IF(D1005&lt;$B$1,VLOOKUP(D1005,[1]DI!$A$4:$B$15000,2,FALSE),0)</f>
        <v>0</v>
      </c>
      <c r="F1005" s="14">
        <f t="shared" ca="1" si="347"/>
        <v>1</v>
      </c>
      <c r="G1005" s="92">
        <f t="shared" ca="1" si="348"/>
        <v>1.4444963169</v>
      </c>
      <c r="H1005" s="92">
        <f t="shared" ca="1" si="349"/>
        <v>1.4444963169</v>
      </c>
      <c r="I1005" s="14">
        <f t="shared" ca="1" si="350"/>
        <v>1</v>
      </c>
      <c r="J1005" s="13">
        <f t="shared" si="363"/>
        <v>3.3599999999999998E-2</v>
      </c>
      <c r="K1005" s="29">
        <f t="shared" si="351"/>
        <v>46071</v>
      </c>
      <c r="L1005" s="2">
        <f t="shared" si="352"/>
        <v>8</v>
      </c>
      <c r="M1005" s="17">
        <f t="shared" si="353"/>
        <v>8</v>
      </c>
      <c r="N1005" s="12">
        <f t="shared" si="354"/>
        <v>1.001049689</v>
      </c>
      <c r="O1005" s="12">
        <f t="shared" ca="1" si="355"/>
        <v>1.001049689</v>
      </c>
      <c r="P1005" s="17">
        <f t="shared" si="356"/>
        <v>0</v>
      </c>
      <c r="Q1005" s="14">
        <f t="shared" ca="1" si="357"/>
        <v>1.0496890000000001</v>
      </c>
      <c r="R1005" s="20">
        <f t="shared" si="361"/>
        <v>0</v>
      </c>
      <c r="S1005" s="14">
        <f t="shared" si="358"/>
        <v>0</v>
      </c>
      <c r="T1005" s="4" t="str">
        <f t="shared" si="359"/>
        <v>J=</v>
      </c>
      <c r="U1005" s="29">
        <f t="shared" si="360"/>
        <v>46099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64"/>
        <v>46084</v>
      </c>
      <c r="B1006" s="90" t="str">
        <f t="shared" ca="1" si="345"/>
        <v>n.d</v>
      </c>
      <c r="C1006" s="14">
        <f t="shared" si="346"/>
        <v>1000</v>
      </c>
      <c r="D1006" s="63">
        <f t="shared" si="362"/>
        <v>46079</v>
      </c>
      <c r="E1006" s="61">
        <f ca="1">IF(D1006&lt;$B$1,VLOOKUP(D1006,[1]DI!$A$4:$B$15000,2,FALSE),0)</f>
        <v>0</v>
      </c>
      <c r="F1006" s="14">
        <f t="shared" ca="1" si="347"/>
        <v>1</v>
      </c>
      <c r="G1006" s="92">
        <f t="shared" ca="1" si="348"/>
        <v>1.4444963169</v>
      </c>
      <c r="H1006" s="92">
        <f t="shared" ca="1" si="349"/>
        <v>1.4444963169</v>
      </c>
      <c r="I1006" s="14">
        <f t="shared" ca="1" si="350"/>
        <v>1</v>
      </c>
      <c r="J1006" s="13">
        <f t="shared" si="363"/>
        <v>3.3599999999999998E-2</v>
      </c>
      <c r="K1006" s="29">
        <f t="shared" si="351"/>
        <v>46071</v>
      </c>
      <c r="L1006" s="2">
        <f t="shared" si="352"/>
        <v>9</v>
      </c>
      <c r="M1006" s="17">
        <f t="shared" si="353"/>
        <v>9</v>
      </c>
      <c r="N1006" s="12">
        <f t="shared" si="354"/>
        <v>1.001180977</v>
      </c>
      <c r="O1006" s="12">
        <f t="shared" ca="1" si="355"/>
        <v>1.001180977</v>
      </c>
      <c r="P1006" s="17">
        <f t="shared" si="356"/>
        <v>0</v>
      </c>
      <c r="Q1006" s="14">
        <f t="shared" ca="1" si="357"/>
        <v>1.18097699</v>
      </c>
      <c r="R1006" s="20">
        <f t="shared" si="361"/>
        <v>0</v>
      </c>
      <c r="S1006" s="14">
        <f t="shared" si="358"/>
        <v>0</v>
      </c>
      <c r="T1006" s="4" t="str">
        <f t="shared" si="359"/>
        <v>J=</v>
      </c>
      <c r="U1006" s="29">
        <f t="shared" si="360"/>
        <v>46099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64"/>
        <v>46085</v>
      </c>
      <c r="B1007" s="90" t="str">
        <f t="shared" ca="1" si="345"/>
        <v>n.d</v>
      </c>
      <c r="C1007" s="14">
        <f t="shared" si="346"/>
        <v>1000</v>
      </c>
      <c r="D1007" s="63">
        <f t="shared" si="362"/>
        <v>46080</v>
      </c>
      <c r="E1007" s="61">
        <f ca="1">IF(D1007&lt;$B$1,VLOOKUP(D1007,[1]DI!$A$4:$B$15000,2,FALSE),0)</f>
        <v>0</v>
      </c>
      <c r="F1007" s="14">
        <f t="shared" ca="1" si="347"/>
        <v>1</v>
      </c>
      <c r="G1007" s="92">
        <f t="shared" ca="1" si="348"/>
        <v>1.4444963169</v>
      </c>
      <c r="H1007" s="92">
        <f t="shared" ca="1" si="349"/>
        <v>1.4444963169</v>
      </c>
      <c r="I1007" s="14">
        <f t="shared" ca="1" si="350"/>
        <v>1</v>
      </c>
      <c r="J1007" s="13">
        <f t="shared" si="363"/>
        <v>3.3599999999999998E-2</v>
      </c>
      <c r="K1007" s="29">
        <f t="shared" si="351"/>
        <v>46071</v>
      </c>
      <c r="L1007" s="2">
        <f t="shared" si="352"/>
        <v>10</v>
      </c>
      <c r="M1007" s="17">
        <f t="shared" si="353"/>
        <v>10</v>
      </c>
      <c r="N1007" s="12">
        <f t="shared" si="354"/>
        <v>1.0013122830000001</v>
      </c>
      <c r="O1007" s="12">
        <f t="shared" ca="1" si="355"/>
        <v>1.0013122830000001</v>
      </c>
      <c r="P1007" s="17">
        <f t="shared" si="356"/>
        <v>0</v>
      </c>
      <c r="Q1007" s="14">
        <f t="shared" ca="1" si="357"/>
        <v>1.3122830000000001</v>
      </c>
      <c r="R1007" s="20">
        <f t="shared" si="361"/>
        <v>0</v>
      </c>
      <c r="S1007" s="14">
        <f t="shared" si="358"/>
        <v>0</v>
      </c>
      <c r="T1007" s="4" t="str">
        <f t="shared" si="359"/>
        <v>J=</v>
      </c>
      <c r="U1007" s="29">
        <f t="shared" si="360"/>
        <v>46099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64"/>
        <v>46086</v>
      </c>
      <c r="B1008" s="90" t="str">
        <f t="shared" ca="1" si="345"/>
        <v>n.d</v>
      </c>
      <c r="C1008" s="14">
        <f t="shared" si="346"/>
        <v>1000</v>
      </c>
      <c r="D1008" s="63">
        <f t="shared" si="362"/>
        <v>46083</v>
      </c>
      <c r="E1008" s="61">
        <f ca="1">IF(D1008&lt;$B$1,VLOOKUP(D1008,[1]DI!$A$4:$B$15000,2,FALSE),0)</f>
        <v>0</v>
      </c>
      <c r="F1008" s="14">
        <f t="shared" ca="1" si="347"/>
        <v>1</v>
      </c>
      <c r="G1008" s="92">
        <f t="shared" ca="1" si="348"/>
        <v>1.4444963169</v>
      </c>
      <c r="H1008" s="92">
        <f t="shared" ca="1" si="349"/>
        <v>1.4444963169</v>
      </c>
      <c r="I1008" s="14">
        <f t="shared" ca="1" si="350"/>
        <v>1</v>
      </c>
      <c r="J1008" s="13">
        <f t="shared" si="363"/>
        <v>3.3599999999999998E-2</v>
      </c>
      <c r="K1008" s="29">
        <f t="shared" si="351"/>
        <v>46071</v>
      </c>
      <c r="L1008" s="2">
        <f t="shared" si="352"/>
        <v>11</v>
      </c>
      <c r="M1008" s="17">
        <f t="shared" si="353"/>
        <v>11</v>
      </c>
      <c r="N1008" s="12">
        <f t="shared" si="354"/>
        <v>1.001443606</v>
      </c>
      <c r="O1008" s="12">
        <f t="shared" ca="1" si="355"/>
        <v>1.001443606</v>
      </c>
      <c r="P1008" s="17">
        <f t="shared" si="356"/>
        <v>0</v>
      </c>
      <c r="Q1008" s="14">
        <f t="shared" ca="1" si="357"/>
        <v>1.4436059999999999</v>
      </c>
      <c r="R1008" s="20">
        <f t="shared" si="361"/>
        <v>0</v>
      </c>
      <c r="S1008" s="14">
        <f t="shared" si="358"/>
        <v>0</v>
      </c>
      <c r="T1008" s="4" t="str">
        <f t="shared" si="359"/>
        <v>J=</v>
      </c>
      <c r="U1008" s="29">
        <f t="shared" si="360"/>
        <v>46099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64"/>
        <v>46087</v>
      </c>
      <c r="B1009" s="90" t="str">
        <f t="shared" ca="1" si="345"/>
        <v>n.d</v>
      </c>
      <c r="C1009" s="14">
        <f t="shared" si="346"/>
        <v>1000</v>
      </c>
      <c r="D1009" s="63">
        <f t="shared" si="362"/>
        <v>46084</v>
      </c>
      <c r="E1009" s="61">
        <f ca="1">IF(D1009&lt;$B$1,VLOOKUP(D1009,[1]DI!$A$4:$B$15000,2,FALSE),0)</f>
        <v>0</v>
      </c>
      <c r="F1009" s="14">
        <f t="shared" ca="1" si="347"/>
        <v>1</v>
      </c>
      <c r="G1009" s="92">
        <f t="shared" ca="1" si="348"/>
        <v>1.4444963169</v>
      </c>
      <c r="H1009" s="92">
        <f t="shared" ca="1" si="349"/>
        <v>1.4444963169</v>
      </c>
      <c r="I1009" s="14">
        <f t="shared" ca="1" si="350"/>
        <v>1</v>
      </c>
      <c r="J1009" s="13">
        <f t="shared" si="363"/>
        <v>3.3599999999999998E-2</v>
      </c>
      <c r="K1009" s="29">
        <f t="shared" si="351"/>
        <v>46071</v>
      </c>
      <c r="L1009" s="2">
        <f t="shared" si="352"/>
        <v>12</v>
      </c>
      <c r="M1009" s="17">
        <f t="shared" si="353"/>
        <v>12</v>
      </c>
      <c r="N1009" s="12">
        <f t="shared" si="354"/>
        <v>1.0015749460000001</v>
      </c>
      <c r="O1009" s="12">
        <f t="shared" ca="1" si="355"/>
        <v>1.0015749460000001</v>
      </c>
      <c r="P1009" s="17">
        <f t="shared" si="356"/>
        <v>0</v>
      </c>
      <c r="Q1009" s="14">
        <f t="shared" ca="1" si="357"/>
        <v>1.574946</v>
      </c>
      <c r="R1009" s="20">
        <f t="shared" si="361"/>
        <v>0</v>
      </c>
      <c r="S1009" s="14">
        <f t="shared" si="358"/>
        <v>0</v>
      </c>
      <c r="T1009" s="4" t="str">
        <f t="shared" si="359"/>
        <v>J=</v>
      </c>
      <c r="U1009" s="29">
        <f t="shared" si="360"/>
        <v>46099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64"/>
        <v>46090</v>
      </c>
      <c r="B1010" s="90" t="str">
        <f t="shared" ca="1" si="345"/>
        <v>n.d</v>
      </c>
      <c r="C1010" s="14">
        <f t="shared" si="346"/>
        <v>1000</v>
      </c>
      <c r="D1010" s="63">
        <f t="shared" si="362"/>
        <v>46085</v>
      </c>
      <c r="E1010" s="61">
        <f ca="1">IF(D1010&lt;$B$1,VLOOKUP(D1010,[1]DI!$A$4:$B$15000,2,FALSE),0)</f>
        <v>0</v>
      </c>
      <c r="F1010" s="14">
        <f t="shared" ca="1" si="347"/>
        <v>1</v>
      </c>
      <c r="G1010" s="92">
        <f t="shared" ca="1" si="348"/>
        <v>1.4444963169</v>
      </c>
      <c r="H1010" s="92">
        <f t="shared" ca="1" si="349"/>
        <v>1.4444963169</v>
      </c>
      <c r="I1010" s="14">
        <f t="shared" ca="1" si="350"/>
        <v>1</v>
      </c>
      <c r="J1010" s="13">
        <f t="shared" si="363"/>
        <v>3.3599999999999998E-2</v>
      </c>
      <c r="K1010" s="29">
        <f t="shared" si="351"/>
        <v>46071</v>
      </c>
      <c r="L1010" s="2">
        <f t="shared" si="352"/>
        <v>13</v>
      </c>
      <c r="M1010" s="17">
        <f t="shared" si="353"/>
        <v>13</v>
      </c>
      <c r="N1010" s="12">
        <f t="shared" si="354"/>
        <v>1.001706304</v>
      </c>
      <c r="O1010" s="12">
        <f t="shared" ca="1" si="355"/>
        <v>1.001706304</v>
      </c>
      <c r="P1010" s="17">
        <f t="shared" si="356"/>
        <v>0</v>
      </c>
      <c r="Q1010" s="14">
        <f t="shared" ca="1" si="357"/>
        <v>1.706304</v>
      </c>
      <c r="R1010" s="20">
        <f t="shared" si="361"/>
        <v>0</v>
      </c>
      <c r="S1010" s="14">
        <f t="shared" si="358"/>
        <v>0</v>
      </c>
      <c r="T1010" s="4" t="str">
        <f t="shared" si="359"/>
        <v>J=</v>
      </c>
      <c r="U1010" s="29">
        <f t="shared" si="360"/>
        <v>46099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64"/>
        <v>46091</v>
      </c>
      <c r="B1011" s="90" t="str">
        <f t="shared" ca="1" si="345"/>
        <v>n.d</v>
      </c>
      <c r="C1011" s="14">
        <f t="shared" si="346"/>
        <v>1000</v>
      </c>
      <c r="D1011" s="63">
        <f t="shared" si="362"/>
        <v>46086</v>
      </c>
      <c r="E1011" s="61">
        <f ca="1">IF(D1011&lt;$B$1,VLOOKUP(D1011,[1]DI!$A$4:$B$15000,2,FALSE),0)</f>
        <v>0</v>
      </c>
      <c r="F1011" s="14">
        <f t="shared" ca="1" si="347"/>
        <v>1</v>
      </c>
      <c r="G1011" s="92">
        <f t="shared" ca="1" si="348"/>
        <v>1.4444963169</v>
      </c>
      <c r="H1011" s="92">
        <f t="shared" ca="1" si="349"/>
        <v>1.4444963169</v>
      </c>
      <c r="I1011" s="14">
        <f t="shared" ca="1" si="350"/>
        <v>1</v>
      </c>
      <c r="J1011" s="13">
        <f t="shared" si="363"/>
        <v>3.3599999999999998E-2</v>
      </c>
      <c r="K1011" s="29">
        <f t="shared" si="351"/>
        <v>46071</v>
      </c>
      <c r="L1011" s="2">
        <f t="shared" si="352"/>
        <v>14</v>
      </c>
      <c r="M1011" s="17">
        <f t="shared" si="353"/>
        <v>14</v>
      </c>
      <c r="N1011" s="12">
        <f t="shared" si="354"/>
        <v>1.001837678</v>
      </c>
      <c r="O1011" s="12">
        <f t="shared" ca="1" si="355"/>
        <v>1.001837678</v>
      </c>
      <c r="P1011" s="17">
        <f t="shared" si="356"/>
        <v>0</v>
      </c>
      <c r="Q1011" s="14">
        <f t="shared" ca="1" si="357"/>
        <v>1.8376779999999999</v>
      </c>
      <c r="R1011" s="20">
        <f t="shared" si="361"/>
        <v>0</v>
      </c>
      <c r="S1011" s="14">
        <f t="shared" si="358"/>
        <v>0</v>
      </c>
      <c r="T1011" s="4" t="str">
        <f t="shared" si="359"/>
        <v>J=</v>
      </c>
      <c r="U1011" s="29">
        <f t="shared" si="360"/>
        <v>46099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64"/>
        <v>46092</v>
      </c>
      <c r="B1012" s="90" t="str">
        <f t="shared" ca="1" si="345"/>
        <v>n.d</v>
      </c>
      <c r="C1012" s="14">
        <f t="shared" si="346"/>
        <v>1000</v>
      </c>
      <c r="D1012" s="63">
        <f t="shared" si="362"/>
        <v>46087</v>
      </c>
      <c r="E1012" s="61">
        <f ca="1">IF(D1012&lt;$B$1,VLOOKUP(D1012,[1]DI!$A$4:$B$15000,2,FALSE),0)</f>
        <v>0</v>
      </c>
      <c r="F1012" s="14">
        <f t="shared" ca="1" si="347"/>
        <v>1</v>
      </c>
      <c r="G1012" s="92">
        <f t="shared" ca="1" si="348"/>
        <v>1.4444963169</v>
      </c>
      <c r="H1012" s="92">
        <f t="shared" ca="1" si="349"/>
        <v>1.4444963169</v>
      </c>
      <c r="I1012" s="14">
        <f t="shared" ca="1" si="350"/>
        <v>1</v>
      </c>
      <c r="J1012" s="13">
        <f t="shared" si="363"/>
        <v>3.3599999999999998E-2</v>
      </c>
      <c r="K1012" s="29">
        <f t="shared" si="351"/>
        <v>46071</v>
      </c>
      <c r="L1012" s="2">
        <f t="shared" si="352"/>
        <v>15</v>
      </c>
      <c r="M1012" s="17">
        <f t="shared" si="353"/>
        <v>15</v>
      </c>
      <c r="N1012" s="12">
        <f t="shared" si="354"/>
        <v>1.0019690699999999</v>
      </c>
      <c r="O1012" s="12">
        <f t="shared" ca="1" si="355"/>
        <v>1.0019690699999999</v>
      </c>
      <c r="P1012" s="17">
        <f t="shared" si="356"/>
        <v>0</v>
      </c>
      <c r="Q1012" s="14">
        <f t="shared" ca="1" si="357"/>
        <v>1.9690699899999999</v>
      </c>
      <c r="R1012" s="20">
        <f t="shared" si="361"/>
        <v>0</v>
      </c>
      <c r="S1012" s="14">
        <f t="shared" si="358"/>
        <v>0</v>
      </c>
      <c r="T1012" s="4" t="str">
        <f t="shared" si="359"/>
        <v>J=</v>
      </c>
      <c r="U1012" s="29">
        <f t="shared" si="360"/>
        <v>46099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64"/>
        <v>46093</v>
      </c>
      <c r="B1013" s="90" t="str">
        <f t="shared" ca="1" si="345"/>
        <v>n.d</v>
      </c>
      <c r="C1013" s="14">
        <f t="shared" si="346"/>
        <v>1000</v>
      </c>
      <c r="D1013" s="63">
        <f t="shared" si="362"/>
        <v>46090</v>
      </c>
      <c r="E1013" s="61">
        <f ca="1">IF(D1013&lt;$B$1,VLOOKUP(D1013,[1]DI!$A$4:$B$15000,2,FALSE),0)</f>
        <v>0</v>
      </c>
      <c r="F1013" s="14">
        <f t="shared" ca="1" si="347"/>
        <v>1</v>
      </c>
      <c r="G1013" s="92">
        <f t="shared" ca="1" si="348"/>
        <v>1.4444963169</v>
      </c>
      <c r="H1013" s="92">
        <f t="shared" ca="1" si="349"/>
        <v>1.4444963169</v>
      </c>
      <c r="I1013" s="14">
        <f t="shared" ca="1" si="350"/>
        <v>1</v>
      </c>
      <c r="J1013" s="13">
        <f t="shared" si="363"/>
        <v>3.3599999999999998E-2</v>
      </c>
      <c r="K1013" s="29">
        <f t="shared" si="351"/>
        <v>46071</v>
      </c>
      <c r="L1013" s="2">
        <f t="shared" si="352"/>
        <v>16</v>
      </c>
      <c r="M1013" s="17">
        <f t="shared" si="353"/>
        <v>16</v>
      </c>
      <c r="N1013" s="12">
        <f t="shared" si="354"/>
        <v>1.0021004790000001</v>
      </c>
      <c r="O1013" s="12">
        <f t="shared" ca="1" si="355"/>
        <v>1.0021004790000001</v>
      </c>
      <c r="P1013" s="17">
        <f t="shared" si="356"/>
        <v>0</v>
      </c>
      <c r="Q1013" s="14">
        <f t="shared" ca="1" si="357"/>
        <v>2.100479</v>
      </c>
      <c r="R1013" s="20">
        <f t="shared" si="361"/>
        <v>0</v>
      </c>
      <c r="S1013" s="14">
        <f t="shared" si="358"/>
        <v>0</v>
      </c>
      <c r="T1013" s="4" t="str">
        <f t="shared" si="359"/>
        <v>J=</v>
      </c>
      <c r="U1013" s="29">
        <f t="shared" si="360"/>
        <v>46099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64"/>
        <v>46094</v>
      </c>
      <c r="B1014" s="90" t="str">
        <f t="shared" ca="1" si="345"/>
        <v>n.d</v>
      </c>
      <c r="C1014" s="14">
        <f t="shared" si="346"/>
        <v>1000</v>
      </c>
      <c r="D1014" s="63">
        <f t="shared" si="362"/>
        <v>46091</v>
      </c>
      <c r="E1014" s="61">
        <f ca="1">IF(D1014&lt;$B$1,VLOOKUP(D1014,[1]DI!$A$4:$B$15000,2,FALSE),0)</f>
        <v>0</v>
      </c>
      <c r="F1014" s="14">
        <f t="shared" ca="1" si="347"/>
        <v>1</v>
      </c>
      <c r="G1014" s="92">
        <f t="shared" ca="1" si="348"/>
        <v>1.4444963169</v>
      </c>
      <c r="H1014" s="92">
        <f t="shared" ca="1" si="349"/>
        <v>1.4444963169</v>
      </c>
      <c r="I1014" s="14">
        <f t="shared" ca="1" si="350"/>
        <v>1</v>
      </c>
      <c r="J1014" s="13">
        <f t="shared" si="363"/>
        <v>3.3599999999999998E-2</v>
      </c>
      <c r="K1014" s="29">
        <f t="shared" si="351"/>
        <v>46071</v>
      </c>
      <c r="L1014" s="2">
        <f t="shared" si="352"/>
        <v>17</v>
      </c>
      <c r="M1014" s="17">
        <f t="shared" si="353"/>
        <v>17</v>
      </c>
      <c r="N1014" s="12">
        <f t="shared" si="354"/>
        <v>1.002231906</v>
      </c>
      <c r="O1014" s="12">
        <f t="shared" ca="1" si="355"/>
        <v>1.002231906</v>
      </c>
      <c r="P1014" s="17">
        <f t="shared" si="356"/>
        <v>0</v>
      </c>
      <c r="Q1014" s="14">
        <f t="shared" ca="1" si="357"/>
        <v>2.2319059999999999</v>
      </c>
      <c r="R1014" s="20">
        <f t="shared" si="361"/>
        <v>0</v>
      </c>
      <c r="S1014" s="14">
        <f t="shared" si="358"/>
        <v>0</v>
      </c>
      <c r="T1014" s="4" t="str">
        <f t="shared" si="359"/>
        <v>J=</v>
      </c>
      <c r="U1014" s="29">
        <f t="shared" si="360"/>
        <v>46099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64"/>
        <v>46097</v>
      </c>
      <c r="B1015" s="90" t="str">
        <f t="shared" ca="1" si="345"/>
        <v>n.d</v>
      </c>
      <c r="C1015" s="14">
        <f t="shared" si="346"/>
        <v>1000</v>
      </c>
      <c r="D1015" s="63">
        <f t="shared" si="362"/>
        <v>46092</v>
      </c>
      <c r="E1015" s="61">
        <f ca="1">IF(D1015&lt;$B$1,VLOOKUP(D1015,[1]DI!$A$4:$B$15000,2,FALSE),0)</f>
        <v>0</v>
      </c>
      <c r="F1015" s="14">
        <f t="shared" ca="1" si="347"/>
        <v>1</v>
      </c>
      <c r="G1015" s="92">
        <f t="shared" ca="1" si="348"/>
        <v>1.4444963169</v>
      </c>
      <c r="H1015" s="92">
        <f t="shared" ca="1" si="349"/>
        <v>1.4444963169</v>
      </c>
      <c r="I1015" s="14">
        <f t="shared" ca="1" si="350"/>
        <v>1</v>
      </c>
      <c r="J1015" s="13">
        <f t="shared" si="363"/>
        <v>3.3599999999999998E-2</v>
      </c>
      <c r="K1015" s="29">
        <f t="shared" si="351"/>
        <v>46071</v>
      </c>
      <c r="L1015" s="2">
        <f t="shared" si="352"/>
        <v>18</v>
      </c>
      <c r="M1015" s="17">
        <f t="shared" si="353"/>
        <v>18</v>
      </c>
      <c r="N1015" s="12">
        <f t="shared" si="354"/>
        <v>1.0023633489999999</v>
      </c>
      <c r="O1015" s="12">
        <f t="shared" ca="1" si="355"/>
        <v>1.0023633489999999</v>
      </c>
      <c r="P1015" s="17">
        <f t="shared" si="356"/>
        <v>0</v>
      </c>
      <c r="Q1015" s="14">
        <f t="shared" ca="1" si="357"/>
        <v>2.36334899</v>
      </c>
      <c r="R1015" s="20">
        <f t="shared" si="361"/>
        <v>0</v>
      </c>
      <c r="S1015" s="14">
        <f t="shared" si="358"/>
        <v>0</v>
      </c>
      <c r="T1015" s="4" t="str">
        <f t="shared" si="359"/>
        <v>J=</v>
      </c>
      <c r="U1015" s="29">
        <f t="shared" si="360"/>
        <v>46099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64"/>
        <v>46098</v>
      </c>
      <c r="B1016" s="90" t="str">
        <f t="shared" ca="1" si="345"/>
        <v>n.d</v>
      </c>
      <c r="C1016" s="14">
        <f t="shared" si="346"/>
        <v>1000</v>
      </c>
      <c r="D1016" s="63">
        <f t="shared" si="362"/>
        <v>46093</v>
      </c>
      <c r="E1016" s="61">
        <f ca="1">IF(D1016&lt;$B$1,VLOOKUP(D1016,[1]DI!$A$4:$B$15000,2,FALSE),0)</f>
        <v>0</v>
      </c>
      <c r="F1016" s="14">
        <f t="shared" ca="1" si="347"/>
        <v>1</v>
      </c>
      <c r="G1016" s="92">
        <f t="shared" ca="1" si="348"/>
        <v>1.4444963169</v>
      </c>
      <c r="H1016" s="92">
        <f t="shared" ca="1" si="349"/>
        <v>1.4444963169</v>
      </c>
      <c r="I1016" s="14">
        <f t="shared" ca="1" si="350"/>
        <v>1</v>
      </c>
      <c r="J1016" s="13">
        <f t="shared" si="363"/>
        <v>3.3599999999999998E-2</v>
      </c>
      <c r="K1016" s="29">
        <f t="shared" si="351"/>
        <v>46071</v>
      </c>
      <c r="L1016" s="2">
        <f t="shared" si="352"/>
        <v>19</v>
      </c>
      <c r="M1016" s="17">
        <f t="shared" si="353"/>
        <v>19</v>
      </c>
      <c r="N1016" s="12">
        <f t="shared" si="354"/>
        <v>1.00249481</v>
      </c>
      <c r="O1016" s="12">
        <f t="shared" ca="1" si="355"/>
        <v>1.00249481</v>
      </c>
      <c r="P1016" s="17">
        <f t="shared" si="356"/>
        <v>0</v>
      </c>
      <c r="Q1016" s="14">
        <f t="shared" ca="1" si="357"/>
        <v>2.4948099899999998</v>
      </c>
      <c r="R1016" s="20">
        <f t="shared" si="361"/>
        <v>0</v>
      </c>
      <c r="S1016" s="14">
        <f t="shared" si="358"/>
        <v>0</v>
      </c>
      <c r="T1016" s="4" t="str">
        <f t="shared" si="359"/>
        <v>J=</v>
      </c>
      <c r="U1016" s="29">
        <f t="shared" si="360"/>
        <v>46099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64"/>
        <v>46099</v>
      </c>
      <c r="B1017" s="90" t="str">
        <f t="shared" ca="1" si="345"/>
        <v>n.d</v>
      </c>
      <c r="C1017" s="14">
        <f t="shared" si="346"/>
        <v>1000</v>
      </c>
      <c r="D1017" s="63">
        <f t="shared" si="362"/>
        <v>46094</v>
      </c>
      <c r="E1017" s="61">
        <f ca="1">IF(D1017&lt;$B$1,VLOOKUP(D1017,[1]DI!$A$4:$B$15000,2,FALSE),0)</f>
        <v>0</v>
      </c>
      <c r="F1017" s="14">
        <f t="shared" ca="1" si="347"/>
        <v>1</v>
      </c>
      <c r="G1017" s="92">
        <f t="shared" ca="1" si="348"/>
        <v>1.4444963169</v>
      </c>
      <c r="H1017" s="92">
        <f t="shared" ca="1" si="349"/>
        <v>1.4444963169</v>
      </c>
      <c r="I1017" s="14">
        <f t="shared" ca="1" si="350"/>
        <v>1</v>
      </c>
      <c r="J1017" s="13">
        <f t="shared" si="363"/>
        <v>3.3599999999999998E-2</v>
      </c>
      <c r="K1017" s="29">
        <f t="shared" si="351"/>
        <v>46071</v>
      </c>
      <c r="L1017" s="2">
        <f t="shared" si="352"/>
        <v>20</v>
      </c>
      <c r="M1017" s="17">
        <f t="shared" si="353"/>
        <v>20</v>
      </c>
      <c r="N1017" s="12">
        <f t="shared" si="354"/>
        <v>1.0026262880000001</v>
      </c>
      <c r="O1017" s="12">
        <f t="shared" ca="1" si="355"/>
        <v>1.0026262880000001</v>
      </c>
      <c r="P1017" s="17">
        <f t="shared" si="356"/>
        <v>48</v>
      </c>
      <c r="Q1017" s="14">
        <f t="shared" ca="1" si="357"/>
        <v>2.6262880000000002</v>
      </c>
      <c r="R1017" s="20">
        <f t="shared" si="361"/>
        <v>0</v>
      </c>
      <c r="S1017" s="14">
        <f t="shared" si="358"/>
        <v>0</v>
      </c>
      <c r="T1017" s="4" t="str">
        <f t="shared" si="359"/>
        <v>J=</v>
      </c>
      <c r="U1017" s="29">
        <f t="shared" si="360"/>
        <v>46099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64"/>
        <v>46100</v>
      </c>
      <c r="B1018" s="90" t="str">
        <f t="shared" ca="1" si="345"/>
        <v>n.d</v>
      </c>
      <c r="C1018" s="14">
        <f t="shared" si="346"/>
        <v>1000</v>
      </c>
      <c r="D1018" s="63">
        <f t="shared" si="362"/>
        <v>46097</v>
      </c>
      <c r="E1018" s="61">
        <f ca="1">IF(D1018&lt;$B$1,VLOOKUP(D1018,[1]DI!$A$4:$B$15000,2,FALSE),0)</f>
        <v>0</v>
      </c>
      <c r="F1018" s="14">
        <f t="shared" ca="1" si="347"/>
        <v>1</v>
      </c>
      <c r="G1018" s="92">
        <f t="shared" ca="1" si="348"/>
        <v>1.4444963169</v>
      </c>
      <c r="H1018" s="92">
        <f t="shared" ca="1" si="349"/>
        <v>1.4444963169</v>
      </c>
      <c r="I1018" s="14">
        <f t="shared" ca="1" si="350"/>
        <v>1</v>
      </c>
      <c r="J1018" s="13">
        <f t="shared" si="363"/>
        <v>3.3599999999999998E-2</v>
      </c>
      <c r="K1018" s="29">
        <f t="shared" si="351"/>
        <v>46099</v>
      </c>
      <c r="L1018" s="2">
        <f t="shared" si="352"/>
        <v>1</v>
      </c>
      <c r="M1018" s="17">
        <f t="shared" si="353"/>
        <v>1</v>
      </c>
      <c r="N1018" s="12">
        <f t="shared" si="354"/>
        <v>1.0001311509999999</v>
      </c>
      <c r="O1018" s="12">
        <f t="shared" ca="1" si="355"/>
        <v>1.0001311509999999</v>
      </c>
      <c r="P1018" s="17">
        <f t="shared" si="356"/>
        <v>0</v>
      </c>
      <c r="Q1018" s="14">
        <f t="shared" ca="1" si="357"/>
        <v>0.13115099</v>
      </c>
      <c r="R1018" s="20">
        <f t="shared" si="361"/>
        <v>0</v>
      </c>
      <c r="S1018" s="14">
        <f t="shared" si="358"/>
        <v>0</v>
      </c>
      <c r="T1018" s="4" t="str">
        <f t="shared" si="359"/>
        <v>J=</v>
      </c>
      <c r="U1018" s="29">
        <f t="shared" si="360"/>
        <v>46132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64"/>
        <v>46101</v>
      </c>
      <c r="B1019" s="90" t="str">
        <f t="shared" ca="1" si="345"/>
        <v>n.d</v>
      </c>
      <c r="C1019" s="14">
        <f t="shared" si="346"/>
        <v>1000</v>
      </c>
      <c r="D1019" s="63">
        <f t="shared" si="362"/>
        <v>46098</v>
      </c>
      <c r="E1019" s="61">
        <f ca="1">IF(D1019&lt;$B$1,VLOOKUP(D1019,[1]DI!$A$4:$B$15000,2,FALSE),0)</f>
        <v>0</v>
      </c>
      <c r="F1019" s="14">
        <f t="shared" ca="1" si="347"/>
        <v>1</v>
      </c>
      <c r="G1019" s="92">
        <f t="shared" ca="1" si="348"/>
        <v>1.4444963169</v>
      </c>
      <c r="H1019" s="92">
        <f t="shared" ca="1" si="349"/>
        <v>1.4444963169</v>
      </c>
      <c r="I1019" s="14">
        <f t="shared" ca="1" si="350"/>
        <v>1</v>
      </c>
      <c r="J1019" s="13">
        <f t="shared" si="363"/>
        <v>3.3599999999999998E-2</v>
      </c>
      <c r="K1019" s="29">
        <f t="shared" si="351"/>
        <v>46099</v>
      </c>
      <c r="L1019" s="2">
        <f t="shared" si="352"/>
        <v>2</v>
      </c>
      <c r="M1019" s="17">
        <f t="shared" si="353"/>
        <v>2</v>
      </c>
      <c r="N1019" s="12">
        <f t="shared" si="354"/>
        <v>1.000262319</v>
      </c>
      <c r="O1019" s="12">
        <f t="shared" ca="1" si="355"/>
        <v>1.000262319</v>
      </c>
      <c r="P1019" s="17">
        <f t="shared" si="356"/>
        <v>0</v>
      </c>
      <c r="Q1019" s="14">
        <f t="shared" ca="1" si="357"/>
        <v>0.26231898999999997</v>
      </c>
      <c r="R1019" s="20">
        <f t="shared" si="361"/>
        <v>0</v>
      </c>
      <c r="S1019" s="14">
        <f t="shared" si="358"/>
        <v>0</v>
      </c>
      <c r="T1019" s="4" t="str">
        <f t="shared" si="359"/>
        <v>J=</v>
      </c>
      <c r="U1019" s="29">
        <f t="shared" si="360"/>
        <v>46132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64"/>
        <v>46104</v>
      </c>
      <c r="B1020" s="90" t="str">
        <f t="shared" ca="1" si="345"/>
        <v>n.d</v>
      </c>
      <c r="C1020" s="14">
        <f t="shared" si="346"/>
        <v>1000</v>
      </c>
      <c r="D1020" s="63">
        <f t="shared" si="362"/>
        <v>46099</v>
      </c>
      <c r="E1020" s="61">
        <f ca="1">IF(D1020&lt;$B$1,VLOOKUP(D1020,[1]DI!$A$4:$B$15000,2,FALSE),0)</f>
        <v>0</v>
      </c>
      <c r="F1020" s="14">
        <f t="shared" ca="1" si="347"/>
        <v>1</v>
      </c>
      <c r="G1020" s="92">
        <f t="shared" ca="1" si="348"/>
        <v>1.4444963169</v>
      </c>
      <c r="H1020" s="92">
        <f t="shared" ca="1" si="349"/>
        <v>1.4444963169</v>
      </c>
      <c r="I1020" s="14">
        <f t="shared" ca="1" si="350"/>
        <v>1</v>
      </c>
      <c r="J1020" s="13">
        <f t="shared" si="363"/>
        <v>3.3599999999999998E-2</v>
      </c>
      <c r="K1020" s="29">
        <f t="shared" si="351"/>
        <v>46099</v>
      </c>
      <c r="L1020" s="2">
        <f t="shared" si="352"/>
        <v>3</v>
      </c>
      <c r="M1020" s="17">
        <f t="shared" si="353"/>
        <v>3</v>
      </c>
      <c r="N1020" s="12">
        <f t="shared" si="354"/>
        <v>1.000393504</v>
      </c>
      <c r="O1020" s="12">
        <f t="shared" ca="1" si="355"/>
        <v>1.000393504</v>
      </c>
      <c r="P1020" s="17">
        <f t="shared" si="356"/>
        <v>0</v>
      </c>
      <c r="Q1020" s="14">
        <f t="shared" ca="1" si="357"/>
        <v>0.39350400000000002</v>
      </c>
      <c r="R1020" s="20">
        <f t="shared" si="361"/>
        <v>0</v>
      </c>
      <c r="S1020" s="14">
        <f t="shared" si="358"/>
        <v>0</v>
      </c>
      <c r="T1020" s="4" t="str">
        <f t="shared" si="359"/>
        <v>J=</v>
      </c>
      <c r="U1020" s="29">
        <f t="shared" si="360"/>
        <v>46132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64"/>
        <v>46105</v>
      </c>
      <c r="B1021" s="90" t="str">
        <f t="shared" ca="1" si="345"/>
        <v>n.d</v>
      </c>
      <c r="C1021" s="14">
        <f t="shared" si="346"/>
        <v>1000</v>
      </c>
      <c r="D1021" s="63">
        <f t="shared" si="362"/>
        <v>46100</v>
      </c>
      <c r="E1021" s="61">
        <f ca="1">IF(D1021&lt;$B$1,VLOOKUP(D1021,[1]DI!$A$4:$B$15000,2,FALSE),0)</f>
        <v>0</v>
      </c>
      <c r="F1021" s="14">
        <f t="shared" ca="1" si="347"/>
        <v>1</v>
      </c>
      <c r="G1021" s="92">
        <f t="shared" ca="1" si="348"/>
        <v>1.4444963169</v>
      </c>
      <c r="H1021" s="92">
        <f t="shared" ca="1" si="349"/>
        <v>1.4444963169</v>
      </c>
      <c r="I1021" s="14">
        <f t="shared" ca="1" si="350"/>
        <v>1</v>
      </c>
      <c r="J1021" s="13">
        <f t="shared" si="363"/>
        <v>3.3599999999999998E-2</v>
      </c>
      <c r="K1021" s="29">
        <f t="shared" si="351"/>
        <v>46099</v>
      </c>
      <c r="L1021" s="2">
        <f t="shared" si="352"/>
        <v>4</v>
      </c>
      <c r="M1021" s="17">
        <f t="shared" si="353"/>
        <v>4</v>
      </c>
      <c r="N1021" s="12">
        <f t="shared" si="354"/>
        <v>1.0005247070000001</v>
      </c>
      <c r="O1021" s="12">
        <f t="shared" ca="1" si="355"/>
        <v>1.0005247070000001</v>
      </c>
      <c r="P1021" s="17">
        <f t="shared" si="356"/>
        <v>0</v>
      </c>
      <c r="Q1021" s="14">
        <f t="shared" ca="1" si="357"/>
        <v>0.52470700000000003</v>
      </c>
      <c r="R1021" s="20">
        <f t="shared" si="361"/>
        <v>0</v>
      </c>
      <c r="S1021" s="14">
        <f t="shared" si="358"/>
        <v>0</v>
      </c>
      <c r="T1021" s="4" t="str">
        <f t="shared" si="359"/>
        <v>J=</v>
      </c>
      <c r="U1021" s="29">
        <f t="shared" si="360"/>
        <v>46132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64"/>
        <v>46106</v>
      </c>
      <c r="B1022" s="90" t="str">
        <f t="shared" ca="1" si="345"/>
        <v>n.d</v>
      </c>
      <c r="C1022" s="14">
        <f t="shared" si="346"/>
        <v>1000</v>
      </c>
      <c r="D1022" s="63">
        <f t="shared" si="362"/>
        <v>46101</v>
      </c>
      <c r="E1022" s="61">
        <f ca="1">IF(D1022&lt;$B$1,VLOOKUP(D1022,[1]DI!$A$4:$B$15000,2,FALSE),0)</f>
        <v>0</v>
      </c>
      <c r="F1022" s="14">
        <f t="shared" ca="1" si="347"/>
        <v>1</v>
      </c>
      <c r="G1022" s="92">
        <f t="shared" ca="1" si="348"/>
        <v>1.4444963169</v>
      </c>
      <c r="H1022" s="92">
        <f t="shared" ca="1" si="349"/>
        <v>1.4444963169</v>
      </c>
      <c r="I1022" s="14">
        <f t="shared" ca="1" si="350"/>
        <v>1</v>
      </c>
      <c r="J1022" s="13">
        <f t="shared" si="363"/>
        <v>3.3599999999999998E-2</v>
      </c>
      <c r="K1022" s="29">
        <f t="shared" si="351"/>
        <v>46099</v>
      </c>
      <c r="L1022" s="2">
        <f t="shared" si="352"/>
        <v>5</v>
      </c>
      <c r="M1022" s="17">
        <f t="shared" si="353"/>
        <v>5</v>
      </c>
      <c r="N1022" s="12">
        <f t="shared" si="354"/>
        <v>1.0006559260000001</v>
      </c>
      <c r="O1022" s="12">
        <f t="shared" ca="1" si="355"/>
        <v>1.0006559260000001</v>
      </c>
      <c r="P1022" s="17">
        <f t="shared" si="356"/>
        <v>0</v>
      </c>
      <c r="Q1022" s="14">
        <f t="shared" ca="1" si="357"/>
        <v>0.65592600000000001</v>
      </c>
      <c r="R1022" s="20">
        <f t="shared" si="361"/>
        <v>0</v>
      </c>
      <c r="S1022" s="14">
        <f t="shared" si="358"/>
        <v>0</v>
      </c>
      <c r="T1022" s="4" t="str">
        <f t="shared" si="359"/>
        <v>J=</v>
      </c>
      <c r="U1022" s="29">
        <f t="shared" si="360"/>
        <v>46132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64"/>
        <v>46107</v>
      </c>
      <c r="B1023" s="90" t="str">
        <f t="shared" ca="1" si="345"/>
        <v>n.d</v>
      </c>
      <c r="C1023" s="14">
        <f t="shared" si="346"/>
        <v>1000</v>
      </c>
      <c r="D1023" s="63">
        <f t="shared" si="362"/>
        <v>46104</v>
      </c>
      <c r="E1023" s="61">
        <f ca="1">IF(D1023&lt;$B$1,VLOOKUP(D1023,[1]DI!$A$4:$B$15000,2,FALSE),0)</f>
        <v>0</v>
      </c>
      <c r="F1023" s="14">
        <f t="shared" ca="1" si="347"/>
        <v>1</v>
      </c>
      <c r="G1023" s="92">
        <f t="shared" ca="1" si="348"/>
        <v>1.4444963169</v>
      </c>
      <c r="H1023" s="92">
        <f t="shared" ca="1" si="349"/>
        <v>1.4444963169</v>
      </c>
      <c r="I1023" s="14">
        <f t="shared" ca="1" si="350"/>
        <v>1</v>
      </c>
      <c r="J1023" s="13">
        <f t="shared" si="363"/>
        <v>3.3599999999999998E-2</v>
      </c>
      <c r="K1023" s="29">
        <f t="shared" si="351"/>
        <v>46099</v>
      </c>
      <c r="L1023" s="2">
        <f t="shared" si="352"/>
        <v>6</v>
      </c>
      <c r="M1023" s="17">
        <f t="shared" si="353"/>
        <v>6</v>
      </c>
      <c r="N1023" s="12">
        <f t="shared" si="354"/>
        <v>1.000787163</v>
      </c>
      <c r="O1023" s="12">
        <f t="shared" ca="1" si="355"/>
        <v>1.000787163</v>
      </c>
      <c r="P1023" s="17">
        <f t="shared" si="356"/>
        <v>0</v>
      </c>
      <c r="Q1023" s="14">
        <f t="shared" ca="1" si="357"/>
        <v>0.78716299999999995</v>
      </c>
      <c r="R1023" s="20">
        <f t="shared" si="361"/>
        <v>0</v>
      </c>
      <c r="S1023" s="14">
        <f t="shared" si="358"/>
        <v>0</v>
      </c>
      <c r="T1023" s="4" t="str">
        <f t="shared" si="359"/>
        <v>J=</v>
      </c>
      <c r="U1023" s="29">
        <f t="shared" si="360"/>
        <v>46132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64"/>
        <v>46108</v>
      </c>
      <c r="B1024" s="90" t="str">
        <f t="shared" ca="1" si="345"/>
        <v>n.d</v>
      </c>
      <c r="C1024" s="14">
        <f t="shared" si="346"/>
        <v>1000</v>
      </c>
      <c r="D1024" s="63">
        <f t="shared" si="362"/>
        <v>46105</v>
      </c>
      <c r="E1024" s="61">
        <f ca="1">IF(D1024&lt;$B$1,VLOOKUP(D1024,[1]DI!$A$4:$B$15000,2,FALSE),0)</f>
        <v>0</v>
      </c>
      <c r="F1024" s="14">
        <f t="shared" ca="1" si="347"/>
        <v>1</v>
      </c>
      <c r="G1024" s="92">
        <f t="shared" ca="1" si="348"/>
        <v>1.4444963169</v>
      </c>
      <c r="H1024" s="92">
        <f t="shared" ca="1" si="349"/>
        <v>1.4444963169</v>
      </c>
      <c r="I1024" s="14">
        <f t="shared" ca="1" si="350"/>
        <v>1</v>
      </c>
      <c r="J1024" s="13">
        <f t="shared" si="363"/>
        <v>3.3599999999999998E-2</v>
      </c>
      <c r="K1024" s="29">
        <f t="shared" si="351"/>
        <v>46099</v>
      </c>
      <c r="L1024" s="2">
        <f t="shared" si="352"/>
        <v>7</v>
      </c>
      <c r="M1024" s="17">
        <f t="shared" si="353"/>
        <v>7</v>
      </c>
      <c r="N1024" s="12">
        <f t="shared" si="354"/>
        <v>1.0009184170000001</v>
      </c>
      <c r="O1024" s="12">
        <f t="shared" ca="1" si="355"/>
        <v>1.0009184170000001</v>
      </c>
      <c r="P1024" s="17">
        <f t="shared" si="356"/>
        <v>0</v>
      </c>
      <c r="Q1024" s="14">
        <f t="shared" ca="1" si="357"/>
        <v>0.91841700000000004</v>
      </c>
      <c r="R1024" s="20">
        <f t="shared" si="361"/>
        <v>0</v>
      </c>
      <c r="S1024" s="14">
        <f t="shared" si="358"/>
        <v>0</v>
      </c>
      <c r="T1024" s="4" t="str">
        <f t="shared" si="359"/>
        <v>J=</v>
      </c>
      <c r="U1024" s="29">
        <f t="shared" si="360"/>
        <v>46132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64"/>
        <v>46111</v>
      </c>
      <c r="B1025" s="90" t="str">
        <f t="shared" ca="1" si="345"/>
        <v>n.d</v>
      </c>
      <c r="C1025" s="14">
        <f t="shared" si="346"/>
        <v>1000</v>
      </c>
      <c r="D1025" s="63">
        <f t="shared" si="362"/>
        <v>46106</v>
      </c>
      <c r="E1025" s="61">
        <f ca="1">IF(D1025&lt;$B$1,VLOOKUP(D1025,[1]DI!$A$4:$B$15000,2,FALSE),0)</f>
        <v>0</v>
      </c>
      <c r="F1025" s="14">
        <f t="shared" ca="1" si="347"/>
        <v>1</v>
      </c>
      <c r="G1025" s="92">
        <f t="shared" ca="1" si="348"/>
        <v>1.4444963169</v>
      </c>
      <c r="H1025" s="92">
        <f t="shared" ca="1" si="349"/>
        <v>1.4444963169</v>
      </c>
      <c r="I1025" s="14">
        <f t="shared" ca="1" si="350"/>
        <v>1</v>
      </c>
      <c r="J1025" s="13">
        <f t="shared" si="363"/>
        <v>3.3599999999999998E-2</v>
      </c>
      <c r="K1025" s="29">
        <f t="shared" si="351"/>
        <v>46099</v>
      </c>
      <c r="L1025" s="2">
        <f t="shared" si="352"/>
        <v>8</v>
      </c>
      <c r="M1025" s="17">
        <f t="shared" si="353"/>
        <v>8</v>
      </c>
      <c r="N1025" s="12">
        <f t="shared" si="354"/>
        <v>1.001049689</v>
      </c>
      <c r="O1025" s="12">
        <f t="shared" ca="1" si="355"/>
        <v>1.001049689</v>
      </c>
      <c r="P1025" s="17">
        <f t="shared" si="356"/>
        <v>0</v>
      </c>
      <c r="Q1025" s="14">
        <f t="shared" ca="1" si="357"/>
        <v>1.0496890000000001</v>
      </c>
      <c r="R1025" s="20">
        <f t="shared" si="361"/>
        <v>0</v>
      </c>
      <c r="S1025" s="14">
        <f t="shared" si="358"/>
        <v>0</v>
      </c>
      <c r="T1025" s="4" t="str">
        <f t="shared" si="359"/>
        <v>J=</v>
      </c>
      <c r="U1025" s="29">
        <f t="shared" si="360"/>
        <v>46132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64"/>
        <v>46112</v>
      </c>
      <c r="B1026" s="90" t="str">
        <f t="shared" ca="1" si="345"/>
        <v>n.d</v>
      </c>
      <c r="C1026" s="14">
        <f t="shared" si="346"/>
        <v>1000</v>
      </c>
      <c r="D1026" s="63">
        <f t="shared" si="362"/>
        <v>46107</v>
      </c>
      <c r="E1026" s="61">
        <f ca="1">IF(D1026&lt;$B$1,VLOOKUP(D1026,[1]DI!$A$4:$B$15000,2,FALSE),0)</f>
        <v>0</v>
      </c>
      <c r="F1026" s="14">
        <f t="shared" ca="1" si="347"/>
        <v>1</v>
      </c>
      <c r="G1026" s="92">
        <f t="shared" ca="1" si="348"/>
        <v>1.4444963169</v>
      </c>
      <c r="H1026" s="92">
        <f t="shared" ca="1" si="349"/>
        <v>1.4444963169</v>
      </c>
      <c r="I1026" s="14">
        <f t="shared" ca="1" si="350"/>
        <v>1</v>
      </c>
      <c r="J1026" s="13">
        <f t="shared" si="363"/>
        <v>3.3599999999999998E-2</v>
      </c>
      <c r="K1026" s="29">
        <f t="shared" si="351"/>
        <v>46099</v>
      </c>
      <c r="L1026" s="2">
        <f t="shared" si="352"/>
        <v>9</v>
      </c>
      <c r="M1026" s="17">
        <f t="shared" si="353"/>
        <v>9</v>
      </c>
      <c r="N1026" s="12">
        <f t="shared" si="354"/>
        <v>1.001180977</v>
      </c>
      <c r="O1026" s="12">
        <f t="shared" ca="1" si="355"/>
        <v>1.001180977</v>
      </c>
      <c r="P1026" s="17">
        <f t="shared" si="356"/>
        <v>0</v>
      </c>
      <c r="Q1026" s="14">
        <f t="shared" ca="1" si="357"/>
        <v>1.18097699</v>
      </c>
      <c r="R1026" s="20">
        <f t="shared" si="361"/>
        <v>0</v>
      </c>
      <c r="S1026" s="14">
        <f t="shared" si="358"/>
        <v>0</v>
      </c>
      <c r="T1026" s="4" t="str">
        <f t="shared" si="359"/>
        <v>J=</v>
      </c>
      <c r="U1026" s="29">
        <f t="shared" si="360"/>
        <v>46132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64"/>
        <v>46113</v>
      </c>
      <c r="B1027" s="90" t="str">
        <f t="shared" ca="1" si="345"/>
        <v>n.d</v>
      </c>
      <c r="C1027" s="14">
        <f t="shared" si="346"/>
        <v>1000</v>
      </c>
      <c r="D1027" s="63">
        <f t="shared" si="362"/>
        <v>46108</v>
      </c>
      <c r="E1027" s="61">
        <f ca="1">IF(D1027&lt;$B$1,VLOOKUP(D1027,[1]DI!$A$4:$B$15000,2,FALSE),0)</f>
        <v>0</v>
      </c>
      <c r="F1027" s="14">
        <f t="shared" ca="1" si="347"/>
        <v>1</v>
      </c>
      <c r="G1027" s="92">
        <f t="shared" ca="1" si="348"/>
        <v>1.4444963169</v>
      </c>
      <c r="H1027" s="92">
        <f t="shared" ca="1" si="349"/>
        <v>1.4444963169</v>
      </c>
      <c r="I1027" s="14">
        <f t="shared" ca="1" si="350"/>
        <v>1</v>
      </c>
      <c r="J1027" s="13">
        <f t="shared" si="363"/>
        <v>3.3599999999999998E-2</v>
      </c>
      <c r="K1027" s="29">
        <f t="shared" si="351"/>
        <v>46099</v>
      </c>
      <c r="L1027" s="2">
        <f t="shared" si="352"/>
        <v>10</v>
      </c>
      <c r="M1027" s="17">
        <f t="shared" si="353"/>
        <v>10</v>
      </c>
      <c r="N1027" s="12">
        <f t="shared" si="354"/>
        <v>1.0013122830000001</v>
      </c>
      <c r="O1027" s="12">
        <f t="shared" ca="1" si="355"/>
        <v>1.0013122830000001</v>
      </c>
      <c r="P1027" s="17">
        <f t="shared" si="356"/>
        <v>0</v>
      </c>
      <c r="Q1027" s="14">
        <f t="shared" ca="1" si="357"/>
        <v>1.3122830000000001</v>
      </c>
      <c r="R1027" s="20">
        <f t="shared" si="361"/>
        <v>0</v>
      </c>
      <c r="S1027" s="14">
        <f t="shared" si="358"/>
        <v>0</v>
      </c>
      <c r="T1027" s="4" t="str">
        <f t="shared" si="359"/>
        <v>J=</v>
      </c>
      <c r="U1027" s="29">
        <f t="shared" si="360"/>
        <v>46132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64"/>
        <v>46114</v>
      </c>
      <c r="B1028" s="90" t="str">
        <f t="shared" ca="1" si="345"/>
        <v>n.d</v>
      </c>
      <c r="C1028" s="14">
        <f t="shared" si="346"/>
        <v>1000</v>
      </c>
      <c r="D1028" s="63">
        <f t="shared" si="362"/>
        <v>46111</v>
      </c>
      <c r="E1028" s="61">
        <f ca="1">IF(D1028&lt;$B$1,VLOOKUP(D1028,[1]DI!$A$4:$B$15000,2,FALSE),0)</f>
        <v>0</v>
      </c>
      <c r="F1028" s="14">
        <f t="shared" ca="1" si="347"/>
        <v>1</v>
      </c>
      <c r="G1028" s="92">
        <f t="shared" ca="1" si="348"/>
        <v>1.4444963169</v>
      </c>
      <c r="H1028" s="92">
        <f t="shared" ca="1" si="349"/>
        <v>1.4444963169</v>
      </c>
      <c r="I1028" s="14">
        <f t="shared" ca="1" si="350"/>
        <v>1</v>
      </c>
      <c r="J1028" s="13">
        <f t="shared" si="363"/>
        <v>3.3599999999999998E-2</v>
      </c>
      <c r="K1028" s="29">
        <f t="shared" si="351"/>
        <v>46099</v>
      </c>
      <c r="L1028" s="2">
        <f t="shared" si="352"/>
        <v>11</v>
      </c>
      <c r="M1028" s="17">
        <f t="shared" si="353"/>
        <v>11</v>
      </c>
      <c r="N1028" s="12">
        <f t="shared" si="354"/>
        <v>1.001443606</v>
      </c>
      <c r="O1028" s="12">
        <f t="shared" ca="1" si="355"/>
        <v>1.001443606</v>
      </c>
      <c r="P1028" s="17">
        <f t="shared" si="356"/>
        <v>0</v>
      </c>
      <c r="Q1028" s="14">
        <f t="shared" ca="1" si="357"/>
        <v>1.4436059999999999</v>
      </c>
      <c r="R1028" s="20">
        <f t="shared" si="361"/>
        <v>0</v>
      </c>
      <c r="S1028" s="14">
        <f t="shared" si="358"/>
        <v>0</v>
      </c>
      <c r="T1028" s="4" t="str">
        <f t="shared" si="359"/>
        <v>J=</v>
      </c>
      <c r="U1028" s="29">
        <f t="shared" si="360"/>
        <v>46132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64"/>
        <v>46118</v>
      </c>
      <c r="B1029" s="90" t="str">
        <f t="shared" ca="1" si="345"/>
        <v>n.d</v>
      </c>
      <c r="C1029" s="14">
        <f t="shared" si="346"/>
        <v>1000</v>
      </c>
      <c r="D1029" s="63">
        <f t="shared" si="362"/>
        <v>46112</v>
      </c>
      <c r="E1029" s="61">
        <f ca="1">IF(D1029&lt;$B$1,VLOOKUP(D1029,[1]DI!$A$4:$B$15000,2,FALSE),0)</f>
        <v>0</v>
      </c>
      <c r="F1029" s="14">
        <f t="shared" ca="1" si="347"/>
        <v>1</v>
      </c>
      <c r="G1029" s="92">
        <f t="shared" ca="1" si="348"/>
        <v>1.4444963169</v>
      </c>
      <c r="H1029" s="92">
        <f t="shared" ca="1" si="349"/>
        <v>1.4444963169</v>
      </c>
      <c r="I1029" s="14">
        <f t="shared" ca="1" si="350"/>
        <v>1</v>
      </c>
      <c r="J1029" s="13">
        <f t="shared" si="363"/>
        <v>3.3599999999999998E-2</v>
      </c>
      <c r="K1029" s="29">
        <f t="shared" si="351"/>
        <v>46099</v>
      </c>
      <c r="L1029" s="2">
        <f t="shared" si="352"/>
        <v>12</v>
      </c>
      <c r="M1029" s="17">
        <f t="shared" si="353"/>
        <v>12</v>
      </c>
      <c r="N1029" s="12">
        <f t="shared" si="354"/>
        <v>1.0015749460000001</v>
      </c>
      <c r="O1029" s="12">
        <f t="shared" ca="1" si="355"/>
        <v>1.0015749460000001</v>
      </c>
      <c r="P1029" s="17">
        <f t="shared" si="356"/>
        <v>0</v>
      </c>
      <c r="Q1029" s="14">
        <f t="shared" ca="1" si="357"/>
        <v>1.574946</v>
      </c>
      <c r="R1029" s="20">
        <f t="shared" si="361"/>
        <v>0</v>
      </c>
      <c r="S1029" s="14">
        <f t="shared" si="358"/>
        <v>0</v>
      </c>
      <c r="T1029" s="4" t="str">
        <f t="shared" si="359"/>
        <v>J=</v>
      </c>
      <c r="U1029" s="29">
        <f t="shared" si="360"/>
        <v>46132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64"/>
        <v>46119</v>
      </c>
      <c r="B1030" s="90" t="str">
        <f t="shared" ref="B1030:B1093" ca="1" si="365">IF(A1030&lt;=TODAY(),C1030+Q1030,IF(AND(A1030&gt;TODAY(),A1030&lt;=$B$1),IF(VLOOKUP(TODAY(),$A$10:$E$5000,4,FALSE)=0,"n.d",C1030+Q1030),"n.d"))</f>
        <v>n.d</v>
      </c>
      <c r="C1030" s="14">
        <f t="shared" ref="C1030:C1093" si="366">(C1029-S1029)</f>
        <v>1000</v>
      </c>
      <c r="D1030" s="63">
        <f t="shared" si="362"/>
        <v>46113</v>
      </c>
      <c r="E1030" s="61">
        <f ca="1">IF(D1030&lt;$B$1,VLOOKUP(D1030,[1]DI!$A$4:$B$15000,2,FALSE),0)</f>
        <v>0</v>
      </c>
      <c r="F1030" s="14">
        <f t="shared" ref="F1030:F1093" ca="1" si="367">ROUND(1+ROUND(((1+E1030)^(1/252))-1,8),16)</f>
        <v>1</v>
      </c>
      <c r="G1030" s="92">
        <f t="shared" ref="G1030:G1093" ca="1" si="368">ROUND(F1029*G1029,16)</f>
        <v>1.4444963169</v>
      </c>
      <c r="H1030" s="92">
        <f t="shared" ref="H1030:H1093" ca="1" si="369">IF(P1029&gt;0,G1029,H1029)</f>
        <v>1.4444963169</v>
      </c>
      <c r="I1030" s="14">
        <f t="shared" ref="I1030:I1093" ca="1" si="370">ROUND(G1030/H1030,8)</f>
        <v>1</v>
      </c>
      <c r="J1030" s="13">
        <f t="shared" si="363"/>
        <v>3.3599999999999998E-2</v>
      </c>
      <c r="K1030" s="29">
        <f t="shared" ref="K1030:K1093" si="371">IF(P1029&gt;0,VLOOKUP(P1029,X$12:AH$150,2),K1029)</f>
        <v>46099</v>
      </c>
      <c r="L1030" s="2">
        <f t="shared" ref="L1030:L1093" si="372">IF(A1030&gt;K1030,IF(NETWORKDAYS(K1030,A1030,$X$160:$X$544)-1=0,1,NETWORKDAYS(K1030,A1030,$X$160:$X$544)-1),0)</f>
        <v>13</v>
      </c>
      <c r="M1030" s="17">
        <f t="shared" ref="M1030:M1093" si="373">IF(AND(L1030=1,L1029=1),1,IF(L1030&gt;0,IF(L1030=L1029,L1030+1,L1030),0))</f>
        <v>13</v>
      </c>
      <c r="N1030" s="12">
        <f t="shared" ref="N1030:N1093" si="374">ROUND((J1030+1)^(M1030/252),9)</f>
        <v>1.001706304</v>
      </c>
      <c r="O1030" s="12">
        <f t="shared" ref="O1030:O1093" ca="1" si="375">ROUND(I1030*N1030,9)</f>
        <v>1.001706304</v>
      </c>
      <c r="P1030" s="17">
        <f t="shared" ref="P1030:P1093" si="376">IF(VLOOKUP(A1030,Y$12:AF$150,8)=VLOOKUP(A1029,Y$12:AF$150,8),0,VLOOKUP(A1030,Y$12:AF$150,8))</f>
        <v>0</v>
      </c>
      <c r="Q1030" s="14">
        <f t="shared" ref="Q1030:Q1093" ca="1" si="377">TRUNC(((O1030-1)*C1030),8)</f>
        <v>1.706304</v>
      </c>
      <c r="R1030" s="20">
        <f t="shared" si="361"/>
        <v>0</v>
      </c>
      <c r="S1030" s="14">
        <f t="shared" ref="S1030:S1093" si="378">IF(R1030&gt;0,TRUNC(R1030*C1030,8),0)</f>
        <v>0</v>
      </c>
      <c r="T1030" s="4" t="str">
        <f t="shared" ref="T1030:T1093" si="379">IF(P1029&gt;0,VLOOKUP(P1029,X$12:AH$150,10),T1029)</f>
        <v>J=</v>
      </c>
      <c r="U1030" s="29">
        <f t="shared" ref="U1030:U1093" si="380">IF(P1029&gt;0,VLOOKUP(P1029,X$12:AH$150,11),U1029)</f>
        <v>46132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64"/>
        <v>46120</v>
      </c>
      <c r="B1031" s="90" t="str">
        <f t="shared" ca="1" si="365"/>
        <v>n.d</v>
      </c>
      <c r="C1031" s="14">
        <f t="shared" si="366"/>
        <v>1000</v>
      </c>
      <c r="D1031" s="63">
        <f t="shared" si="362"/>
        <v>46114</v>
      </c>
      <c r="E1031" s="61">
        <f ca="1">IF(D1031&lt;$B$1,VLOOKUP(D1031,[1]DI!$A$4:$B$15000,2,FALSE),0)</f>
        <v>0</v>
      </c>
      <c r="F1031" s="14">
        <f t="shared" ca="1" si="367"/>
        <v>1</v>
      </c>
      <c r="G1031" s="92">
        <f t="shared" ca="1" si="368"/>
        <v>1.4444963169</v>
      </c>
      <c r="H1031" s="92">
        <f t="shared" ca="1" si="369"/>
        <v>1.4444963169</v>
      </c>
      <c r="I1031" s="14">
        <f t="shared" ca="1" si="370"/>
        <v>1</v>
      </c>
      <c r="J1031" s="13">
        <f t="shared" si="363"/>
        <v>3.3599999999999998E-2</v>
      </c>
      <c r="K1031" s="29">
        <f t="shared" si="371"/>
        <v>46099</v>
      </c>
      <c r="L1031" s="2">
        <f t="shared" si="372"/>
        <v>14</v>
      </c>
      <c r="M1031" s="17">
        <f t="shared" si="373"/>
        <v>14</v>
      </c>
      <c r="N1031" s="12">
        <f t="shared" si="374"/>
        <v>1.001837678</v>
      </c>
      <c r="O1031" s="12">
        <f t="shared" ca="1" si="375"/>
        <v>1.001837678</v>
      </c>
      <c r="P1031" s="17">
        <f t="shared" si="376"/>
        <v>0</v>
      </c>
      <c r="Q1031" s="14">
        <f t="shared" ca="1" si="377"/>
        <v>1.8376779999999999</v>
      </c>
      <c r="R1031" s="20">
        <f t="shared" si="361"/>
        <v>0</v>
      </c>
      <c r="S1031" s="14">
        <f t="shared" si="378"/>
        <v>0</v>
      </c>
      <c r="T1031" s="4" t="str">
        <f t="shared" si="379"/>
        <v>J=</v>
      </c>
      <c r="U1031" s="29">
        <f t="shared" si="380"/>
        <v>46132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64"/>
        <v>46121</v>
      </c>
      <c r="B1032" s="90" t="str">
        <f t="shared" ca="1" si="365"/>
        <v>n.d</v>
      </c>
      <c r="C1032" s="14">
        <f t="shared" si="366"/>
        <v>1000</v>
      </c>
      <c r="D1032" s="63">
        <f t="shared" si="362"/>
        <v>46118</v>
      </c>
      <c r="E1032" s="61">
        <f ca="1">IF(D1032&lt;$B$1,VLOOKUP(D1032,[1]DI!$A$4:$B$15000,2,FALSE),0)</f>
        <v>0</v>
      </c>
      <c r="F1032" s="14">
        <f t="shared" ca="1" si="367"/>
        <v>1</v>
      </c>
      <c r="G1032" s="92">
        <f t="shared" ca="1" si="368"/>
        <v>1.4444963169</v>
      </c>
      <c r="H1032" s="92">
        <f t="shared" ca="1" si="369"/>
        <v>1.4444963169</v>
      </c>
      <c r="I1032" s="14">
        <f t="shared" ca="1" si="370"/>
        <v>1</v>
      </c>
      <c r="J1032" s="13">
        <f t="shared" si="363"/>
        <v>3.3599999999999998E-2</v>
      </c>
      <c r="K1032" s="29">
        <f t="shared" si="371"/>
        <v>46099</v>
      </c>
      <c r="L1032" s="2">
        <f t="shared" si="372"/>
        <v>15</v>
      </c>
      <c r="M1032" s="17">
        <f t="shared" si="373"/>
        <v>15</v>
      </c>
      <c r="N1032" s="12">
        <f t="shared" si="374"/>
        <v>1.0019690699999999</v>
      </c>
      <c r="O1032" s="12">
        <f t="shared" ca="1" si="375"/>
        <v>1.0019690699999999</v>
      </c>
      <c r="P1032" s="17">
        <f t="shared" si="376"/>
        <v>0</v>
      </c>
      <c r="Q1032" s="14">
        <f t="shared" ca="1" si="377"/>
        <v>1.9690699899999999</v>
      </c>
      <c r="R1032" s="20">
        <f t="shared" si="361"/>
        <v>0</v>
      </c>
      <c r="S1032" s="14">
        <f t="shared" si="378"/>
        <v>0</v>
      </c>
      <c r="T1032" s="4" t="str">
        <f t="shared" si="379"/>
        <v>J=</v>
      </c>
      <c r="U1032" s="29">
        <f t="shared" si="380"/>
        <v>46132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64"/>
        <v>46122</v>
      </c>
      <c r="B1033" s="90" t="str">
        <f t="shared" ca="1" si="365"/>
        <v>n.d</v>
      </c>
      <c r="C1033" s="14">
        <f t="shared" si="366"/>
        <v>1000</v>
      </c>
      <c r="D1033" s="63">
        <f t="shared" si="362"/>
        <v>46119</v>
      </c>
      <c r="E1033" s="61">
        <f ca="1">IF(D1033&lt;$B$1,VLOOKUP(D1033,[1]DI!$A$4:$B$15000,2,FALSE),0)</f>
        <v>0</v>
      </c>
      <c r="F1033" s="14">
        <f t="shared" ca="1" si="367"/>
        <v>1</v>
      </c>
      <c r="G1033" s="92">
        <f t="shared" ca="1" si="368"/>
        <v>1.4444963169</v>
      </c>
      <c r="H1033" s="92">
        <f t="shared" ca="1" si="369"/>
        <v>1.4444963169</v>
      </c>
      <c r="I1033" s="14">
        <f t="shared" ca="1" si="370"/>
        <v>1</v>
      </c>
      <c r="J1033" s="13">
        <f t="shared" si="363"/>
        <v>3.3599999999999998E-2</v>
      </c>
      <c r="K1033" s="29">
        <f t="shared" si="371"/>
        <v>46099</v>
      </c>
      <c r="L1033" s="2">
        <f t="shared" si="372"/>
        <v>16</v>
      </c>
      <c r="M1033" s="17">
        <f t="shared" si="373"/>
        <v>16</v>
      </c>
      <c r="N1033" s="12">
        <f t="shared" si="374"/>
        <v>1.0021004790000001</v>
      </c>
      <c r="O1033" s="12">
        <f t="shared" ca="1" si="375"/>
        <v>1.0021004790000001</v>
      </c>
      <c r="P1033" s="17">
        <f t="shared" si="376"/>
        <v>0</v>
      </c>
      <c r="Q1033" s="14">
        <f t="shared" ca="1" si="377"/>
        <v>2.100479</v>
      </c>
      <c r="R1033" s="20">
        <f t="shared" si="361"/>
        <v>0</v>
      </c>
      <c r="S1033" s="14">
        <f t="shared" si="378"/>
        <v>0</v>
      </c>
      <c r="T1033" s="4" t="str">
        <f t="shared" si="379"/>
        <v>J=</v>
      </c>
      <c r="U1033" s="29">
        <f t="shared" si="380"/>
        <v>46132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64"/>
        <v>46125</v>
      </c>
      <c r="B1034" s="90" t="str">
        <f t="shared" ca="1" si="365"/>
        <v>n.d</v>
      </c>
      <c r="C1034" s="14">
        <f t="shared" si="366"/>
        <v>1000</v>
      </c>
      <c r="D1034" s="63">
        <f t="shared" si="362"/>
        <v>46120</v>
      </c>
      <c r="E1034" s="61">
        <f ca="1">IF(D1034&lt;$B$1,VLOOKUP(D1034,[1]DI!$A$4:$B$15000,2,FALSE),0)</f>
        <v>0</v>
      </c>
      <c r="F1034" s="14">
        <f t="shared" ca="1" si="367"/>
        <v>1</v>
      </c>
      <c r="G1034" s="92">
        <f t="shared" ca="1" si="368"/>
        <v>1.4444963169</v>
      </c>
      <c r="H1034" s="92">
        <f t="shared" ca="1" si="369"/>
        <v>1.4444963169</v>
      </c>
      <c r="I1034" s="14">
        <f t="shared" ca="1" si="370"/>
        <v>1</v>
      </c>
      <c r="J1034" s="13">
        <f t="shared" si="363"/>
        <v>3.3599999999999998E-2</v>
      </c>
      <c r="K1034" s="29">
        <f t="shared" si="371"/>
        <v>46099</v>
      </c>
      <c r="L1034" s="2">
        <f t="shared" si="372"/>
        <v>17</v>
      </c>
      <c r="M1034" s="17">
        <f t="shared" si="373"/>
        <v>17</v>
      </c>
      <c r="N1034" s="12">
        <f t="shared" si="374"/>
        <v>1.002231906</v>
      </c>
      <c r="O1034" s="12">
        <f t="shared" ca="1" si="375"/>
        <v>1.002231906</v>
      </c>
      <c r="P1034" s="17">
        <f t="shared" si="376"/>
        <v>0</v>
      </c>
      <c r="Q1034" s="14">
        <f t="shared" ca="1" si="377"/>
        <v>2.2319059999999999</v>
      </c>
      <c r="R1034" s="20">
        <f t="shared" si="361"/>
        <v>0</v>
      </c>
      <c r="S1034" s="14">
        <f t="shared" si="378"/>
        <v>0</v>
      </c>
      <c r="T1034" s="4" t="str">
        <f t="shared" si="379"/>
        <v>J=</v>
      </c>
      <c r="U1034" s="29">
        <f t="shared" si="380"/>
        <v>46132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64"/>
        <v>46126</v>
      </c>
      <c r="B1035" s="90" t="str">
        <f t="shared" ca="1" si="365"/>
        <v>n.d</v>
      </c>
      <c r="C1035" s="14">
        <f t="shared" si="366"/>
        <v>1000</v>
      </c>
      <c r="D1035" s="63">
        <f t="shared" si="362"/>
        <v>46121</v>
      </c>
      <c r="E1035" s="61">
        <f ca="1">IF(D1035&lt;$B$1,VLOOKUP(D1035,[1]DI!$A$4:$B$15000,2,FALSE),0)</f>
        <v>0</v>
      </c>
      <c r="F1035" s="14">
        <f t="shared" ca="1" si="367"/>
        <v>1</v>
      </c>
      <c r="G1035" s="92">
        <f t="shared" ca="1" si="368"/>
        <v>1.4444963169</v>
      </c>
      <c r="H1035" s="92">
        <f t="shared" ca="1" si="369"/>
        <v>1.4444963169</v>
      </c>
      <c r="I1035" s="14">
        <f t="shared" ca="1" si="370"/>
        <v>1</v>
      </c>
      <c r="J1035" s="13">
        <f t="shared" si="363"/>
        <v>3.3599999999999998E-2</v>
      </c>
      <c r="K1035" s="29">
        <f t="shared" si="371"/>
        <v>46099</v>
      </c>
      <c r="L1035" s="2">
        <f t="shared" si="372"/>
        <v>18</v>
      </c>
      <c r="M1035" s="17">
        <f t="shared" si="373"/>
        <v>18</v>
      </c>
      <c r="N1035" s="12">
        <f t="shared" si="374"/>
        <v>1.0023633489999999</v>
      </c>
      <c r="O1035" s="12">
        <f t="shared" ca="1" si="375"/>
        <v>1.0023633489999999</v>
      </c>
      <c r="P1035" s="17">
        <f t="shared" si="376"/>
        <v>0</v>
      </c>
      <c r="Q1035" s="14">
        <f t="shared" ca="1" si="377"/>
        <v>2.36334899</v>
      </c>
      <c r="R1035" s="20">
        <f t="shared" si="361"/>
        <v>0</v>
      </c>
      <c r="S1035" s="14">
        <f t="shared" si="378"/>
        <v>0</v>
      </c>
      <c r="T1035" s="4" t="str">
        <f t="shared" si="379"/>
        <v>J=</v>
      </c>
      <c r="U1035" s="29">
        <f t="shared" si="380"/>
        <v>46132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64"/>
        <v>46127</v>
      </c>
      <c r="B1036" s="90" t="str">
        <f t="shared" ca="1" si="365"/>
        <v>n.d</v>
      </c>
      <c r="C1036" s="14">
        <f t="shared" si="366"/>
        <v>1000</v>
      </c>
      <c r="D1036" s="63">
        <f t="shared" si="362"/>
        <v>46122</v>
      </c>
      <c r="E1036" s="61">
        <f ca="1">IF(D1036&lt;$B$1,VLOOKUP(D1036,[1]DI!$A$4:$B$15000,2,FALSE),0)</f>
        <v>0</v>
      </c>
      <c r="F1036" s="14">
        <f t="shared" ca="1" si="367"/>
        <v>1</v>
      </c>
      <c r="G1036" s="92">
        <f t="shared" ca="1" si="368"/>
        <v>1.4444963169</v>
      </c>
      <c r="H1036" s="92">
        <f t="shared" ca="1" si="369"/>
        <v>1.4444963169</v>
      </c>
      <c r="I1036" s="14">
        <f t="shared" ca="1" si="370"/>
        <v>1</v>
      </c>
      <c r="J1036" s="13">
        <f t="shared" si="363"/>
        <v>3.3599999999999998E-2</v>
      </c>
      <c r="K1036" s="29">
        <f t="shared" si="371"/>
        <v>46099</v>
      </c>
      <c r="L1036" s="2">
        <f t="shared" si="372"/>
        <v>19</v>
      </c>
      <c r="M1036" s="17">
        <f t="shared" si="373"/>
        <v>19</v>
      </c>
      <c r="N1036" s="12">
        <f t="shared" si="374"/>
        <v>1.00249481</v>
      </c>
      <c r="O1036" s="12">
        <f t="shared" ca="1" si="375"/>
        <v>1.00249481</v>
      </c>
      <c r="P1036" s="17">
        <f t="shared" si="376"/>
        <v>0</v>
      </c>
      <c r="Q1036" s="14">
        <f t="shared" ca="1" si="377"/>
        <v>2.4948099899999998</v>
      </c>
      <c r="R1036" s="20">
        <f t="shared" ref="R1036:R1099" si="381">IF($P1036&gt;0,VLOOKUP($P1036,$X$12:$AD$150,7),0)</f>
        <v>0</v>
      </c>
      <c r="S1036" s="14">
        <f t="shared" si="378"/>
        <v>0</v>
      </c>
      <c r="T1036" s="4" t="str">
        <f t="shared" si="379"/>
        <v>J=</v>
      </c>
      <c r="U1036" s="29">
        <f t="shared" si="380"/>
        <v>46132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64"/>
        <v>46128</v>
      </c>
      <c r="B1037" s="90" t="str">
        <f t="shared" ca="1" si="365"/>
        <v>n.d</v>
      </c>
      <c r="C1037" s="14">
        <f t="shared" si="366"/>
        <v>1000</v>
      </c>
      <c r="D1037" s="63">
        <f t="shared" ref="D1037:D1100" si="382">WORKDAY($A1037,-3,$X$160:$X$544)</f>
        <v>46125</v>
      </c>
      <c r="E1037" s="61">
        <f ca="1">IF(D1037&lt;$B$1,VLOOKUP(D1037,[1]DI!$A$4:$B$15000,2,FALSE),0)</f>
        <v>0</v>
      </c>
      <c r="F1037" s="14">
        <f t="shared" ca="1" si="367"/>
        <v>1</v>
      </c>
      <c r="G1037" s="92">
        <f t="shared" ca="1" si="368"/>
        <v>1.4444963169</v>
      </c>
      <c r="H1037" s="92">
        <f t="shared" ca="1" si="369"/>
        <v>1.4444963169</v>
      </c>
      <c r="I1037" s="14">
        <f t="shared" ca="1" si="370"/>
        <v>1</v>
      </c>
      <c r="J1037" s="13">
        <f t="shared" ref="J1037:J1100" si="383">J1036</f>
        <v>3.3599999999999998E-2</v>
      </c>
      <c r="K1037" s="29">
        <f t="shared" si="371"/>
        <v>46099</v>
      </c>
      <c r="L1037" s="2">
        <f t="shared" si="372"/>
        <v>20</v>
      </c>
      <c r="M1037" s="17">
        <f t="shared" si="373"/>
        <v>20</v>
      </c>
      <c r="N1037" s="12">
        <f t="shared" si="374"/>
        <v>1.0026262880000001</v>
      </c>
      <c r="O1037" s="12">
        <f t="shared" ca="1" si="375"/>
        <v>1.0026262880000001</v>
      </c>
      <c r="P1037" s="17">
        <f t="shared" si="376"/>
        <v>0</v>
      </c>
      <c r="Q1037" s="14">
        <f t="shared" ca="1" si="377"/>
        <v>2.6262880000000002</v>
      </c>
      <c r="R1037" s="20">
        <f t="shared" si="381"/>
        <v>0</v>
      </c>
      <c r="S1037" s="14">
        <f t="shared" si="378"/>
        <v>0</v>
      </c>
      <c r="T1037" s="4" t="str">
        <f t="shared" si="379"/>
        <v>J=</v>
      </c>
      <c r="U1037" s="29">
        <f t="shared" si="380"/>
        <v>46132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84">WORKDAY($A1037,1,$X$166:$X$544)</f>
        <v>46129</v>
      </c>
      <c r="B1038" s="90" t="str">
        <f t="shared" ca="1" si="365"/>
        <v>n.d</v>
      </c>
      <c r="C1038" s="14">
        <f t="shared" si="366"/>
        <v>1000</v>
      </c>
      <c r="D1038" s="63">
        <f t="shared" si="382"/>
        <v>46126</v>
      </c>
      <c r="E1038" s="61">
        <f ca="1">IF(D1038&lt;$B$1,VLOOKUP(D1038,[1]DI!$A$4:$B$15000,2,FALSE),0)</f>
        <v>0</v>
      </c>
      <c r="F1038" s="14">
        <f t="shared" ca="1" si="367"/>
        <v>1</v>
      </c>
      <c r="G1038" s="92">
        <f t="shared" ca="1" si="368"/>
        <v>1.4444963169</v>
      </c>
      <c r="H1038" s="92">
        <f t="shared" ca="1" si="369"/>
        <v>1.4444963169</v>
      </c>
      <c r="I1038" s="14">
        <f t="shared" ca="1" si="370"/>
        <v>1</v>
      </c>
      <c r="J1038" s="13">
        <f t="shared" si="383"/>
        <v>3.3599999999999998E-2</v>
      </c>
      <c r="K1038" s="29">
        <f t="shared" si="371"/>
        <v>46099</v>
      </c>
      <c r="L1038" s="2">
        <f t="shared" si="372"/>
        <v>21</v>
      </c>
      <c r="M1038" s="17">
        <f t="shared" si="373"/>
        <v>21</v>
      </c>
      <c r="N1038" s="12">
        <f t="shared" si="374"/>
        <v>1.0027577839999999</v>
      </c>
      <c r="O1038" s="12">
        <f t="shared" ca="1" si="375"/>
        <v>1.0027577839999999</v>
      </c>
      <c r="P1038" s="17">
        <f t="shared" si="376"/>
        <v>0</v>
      </c>
      <c r="Q1038" s="14">
        <f t="shared" ca="1" si="377"/>
        <v>2.7577839900000001</v>
      </c>
      <c r="R1038" s="20">
        <f t="shared" si="381"/>
        <v>0</v>
      </c>
      <c r="S1038" s="14">
        <f t="shared" si="378"/>
        <v>0</v>
      </c>
      <c r="T1038" s="4" t="str">
        <f t="shared" si="379"/>
        <v>J=</v>
      </c>
      <c r="U1038" s="29">
        <f t="shared" si="380"/>
        <v>46132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84"/>
        <v>46132</v>
      </c>
      <c r="B1039" s="90" t="str">
        <f t="shared" ca="1" si="365"/>
        <v>n.d</v>
      </c>
      <c r="C1039" s="14">
        <f t="shared" si="366"/>
        <v>1000</v>
      </c>
      <c r="D1039" s="63">
        <f t="shared" si="382"/>
        <v>46127</v>
      </c>
      <c r="E1039" s="61">
        <f ca="1">IF(D1039&lt;$B$1,VLOOKUP(D1039,[1]DI!$A$4:$B$15000,2,FALSE),0)</f>
        <v>0</v>
      </c>
      <c r="F1039" s="14">
        <f t="shared" ca="1" si="367"/>
        <v>1</v>
      </c>
      <c r="G1039" s="92">
        <f t="shared" ca="1" si="368"/>
        <v>1.4444963169</v>
      </c>
      <c r="H1039" s="92">
        <f t="shared" ca="1" si="369"/>
        <v>1.4444963169</v>
      </c>
      <c r="I1039" s="14">
        <f t="shared" ca="1" si="370"/>
        <v>1</v>
      </c>
      <c r="J1039" s="13">
        <f t="shared" si="383"/>
        <v>3.3599999999999998E-2</v>
      </c>
      <c r="K1039" s="29">
        <f t="shared" si="371"/>
        <v>46099</v>
      </c>
      <c r="L1039" s="2">
        <f t="shared" si="372"/>
        <v>22</v>
      </c>
      <c r="M1039" s="17">
        <f t="shared" si="373"/>
        <v>22</v>
      </c>
      <c r="N1039" s="12">
        <f t="shared" si="374"/>
        <v>1.002889296</v>
      </c>
      <c r="O1039" s="12">
        <f t="shared" ca="1" si="375"/>
        <v>1.002889296</v>
      </c>
      <c r="P1039" s="17">
        <f t="shared" si="376"/>
        <v>49</v>
      </c>
      <c r="Q1039" s="14">
        <f t="shared" ca="1" si="377"/>
        <v>2.8892959899999999</v>
      </c>
      <c r="R1039" s="20">
        <f t="shared" si="381"/>
        <v>0</v>
      </c>
      <c r="S1039" s="14">
        <f t="shared" si="378"/>
        <v>0</v>
      </c>
      <c r="T1039" s="4" t="str">
        <f t="shared" si="379"/>
        <v>J=</v>
      </c>
      <c r="U1039" s="29">
        <f t="shared" si="380"/>
        <v>46132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84"/>
        <v>46134</v>
      </c>
      <c r="B1040" s="90" t="str">
        <f t="shared" ca="1" si="365"/>
        <v>n.d</v>
      </c>
      <c r="C1040" s="14">
        <f t="shared" si="366"/>
        <v>1000</v>
      </c>
      <c r="D1040" s="63">
        <f t="shared" si="382"/>
        <v>46128</v>
      </c>
      <c r="E1040" s="61">
        <f ca="1">IF(D1040&lt;$B$1,VLOOKUP(D1040,[1]DI!$A$4:$B$15000,2,FALSE),0)</f>
        <v>0</v>
      </c>
      <c r="F1040" s="14">
        <f t="shared" ca="1" si="367"/>
        <v>1</v>
      </c>
      <c r="G1040" s="92">
        <f t="shared" ca="1" si="368"/>
        <v>1.4444963169</v>
      </c>
      <c r="H1040" s="92">
        <f t="shared" ca="1" si="369"/>
        <v>1.4444963169</v>
      </c>
      <c r="I1040" s="14">
        <f t="shared" ca="1" si="370"/>
        <v>1</v>
      </c>
      <c r="J1040" s="13">
        <f t="shared" si="383"/>
        <v>3.3599999999999998E-2</v>
      </c>
      <c r="K1040" s="29">
        <f t="shared" si="371"/>
        <v>46132</v>
      </c>
      <c r="L1040" s="2">
        <f t="shared" si="372"/>
        <v>1</v>
      </c>
      <c r="M1040" s="17">
        <f t="shared" si="373"/>
        <v>1</v>
      </c>
      <c r="N1040" s="12">
        <f t="shared" si="374"/>
        <v>1.0001311509999999</v>
      </c>
      <c r="O1040" s="12">
        <f t="shared" ca="1" si="375"/>
        <v>1.0001311509999999</v>
      </c>
      <c r="P1040" s="17">
        <f t="shared" si="376"/>
        <v>0</v>
      </c>
      <c r="Q1040" s="14">
        <f t="shared" ca="1" si="377"/>
        <v>0.13115099</v>
      </c>
      <c r="R1040" s="20">
        <f t="shared" si="381"/>
        <v>0</v>
      </c>
      <c r="S1040" s="14">
        <f t="shared" si="378"/>
        <v>0</v>
      </c>
      <c r="T1040" s="4" t="str">
        <f t="shared" si="379"/>
        <v>J=</v>
      </c>
      <c r="U1040" s="29">
        <f t="shared" si="380"/>
        <v>46160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84"/>
        <v>46135</v>
      </c>
      <c r="B1041" s="90" t="str">
        <f t="shared" ca="1" si="365"/>
        <v>n.d</v>
      </c>
      <c r="C1041" s="14">
        <f t="shared" si="366"/>
        <v>1000</v>
      </c>
      <c r="D1041" s="63">
        <f t="shared" si="382"/>
        <v>46129</v>
      </c>
      <c r="E1041" s="61">
        <f ca="1">IF(D1041&lt;$B$1,VLOOKUP(D1041,[1]DI!$A$4:$B$15000,2,FALSE),0)</f>
        <v>0</v>
      </c>
      <c r="F1041" s="14">
        <f t="shared" ca="1" si="367"/>
        <v>1</v>
      </c>
      <c r="G1041" s="92">
        <f t="shared" ca="1" si="368"/>
        <v>1.4444963169</v>
      </c>
      <c r="H1041" s="92">
        <f t="shared" ca="1" si="369"/>
        <v>1.4444963169</v>
      </c>
      <c r="I1041" s="14">
        <f t="shared" ca="1" si="370"/>
        <v>1</v>
      </c>
      <c r="J1041" s="13">
        <f t="shared" si="383"/>
        <v>3.3599999999999998E-2</v>
      </c>
      <c r="K1041" s="29">
        <f t="shared" si="371"/>
        <v>46132</v>
      </c>
      <c r="L1041" s="2">
        <f t="shared" si="372"/>
        <v>2</v>
      </c>
      <c r="M1041" s="17">
        <f t="shared" si="373"/>
        <v>2</v>
      </c>
      <c r="N1041" s="12">
        <f t="shared" si="374"/>
        <v>1.000262319</v>
      </c>
      <c r="O1041" s="12">
        <f t="shared" ca="1" si="375"/>
        <v>1.000262319</v>
      </c>
      <c r="P1041" s="17">
        <f t="shared" si="376"/>
        <v>0</v>
      </c>
      <c r="Q1041" s="14">
        <f t="shared" ca="1" si="377"/>
        <v>0.26231898999999997</v>
      </c>
      <c r="R1041" s="20">
        <f t="shared" si="381"/>
        <v>0</v>
      </c>
      <c r="S1041" s="14">
        <f t="shared" si="378"/>
        <v>0</v>
      </c>
      <c r="T1041" s="4" t="str">
        <f t="shared" si="379"/>
        <v>J=</v>
      </c>
      <c r="U1041" s="29">
        <f t="shared" si="380"/>
        <v>46160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84"/>
        <v>46136</v>
      </c>
      <c r="B1042" s="90" t="str">
        <f t="shared" ca="1" si="365"/>
        <v>n.d</v>
      </c>
      <c r="C1042" s="14">
        <f t="shared" si="366"/>
        <v>1000</v>
      </c>
      <c r="D1042" s="63">
        <f t="shared" si="382"/>
        <v>46132</v>
      </c>
      <c r="E1042" s="61">
        <f ca="1">IF(D1042&lt;$B$1,VLOOKUP(D1042,[1]DI!$A$4:$B$15000,2,FALSE),0)</f>
        <v>0</v>
      </c>
      <c r="F1042" s="14">
        <f t="shared" ca="1" si="367"/>
        <v>1</v>
      </c>
      <c r="G1042" s="92">
        <f t="shared" ca="1" si="368"/>
        <v>1.4444963169</v>
      </c>
      <c r="H1042" s="92">
        <f t="shared" ca="1" si="369"/>
        <v>1.4444963169</v>
      </c>
      <c r="I1042" s="14">
        <f t="shared" ca="1" si="370"/>
        <v>1</v>
      </c>
      <c r="J1042" s="13">
        <f t="shared" si="383"/>
        <v>3.3599999999999998E-2</v>
      </c>
      <c r="K1042" s="29">
        <f t="shared" si="371"/>
        <v>46132</v>
      </c>
      <c r="L1042" s="2">
        <f t="shared" si="372"/>
        <v>3</v>
      </c>
      <c r="M1042" s="17">
        <f t="shared" si="373"/>
        <v>3</v>
      </c>
      <c r="N1042" s="12">
        <f t="shared" si="374"/>
        <v>1.000393504</v>
      </c>
      <c r="O1042" s="12">
        <f t="shared" ca="1" si="375"/>
        <v>1.000393504</v>
      </c>
      <c r="P1042" s="17">
        <f t="shared" si="376"/>
        <v>0</v>
      </c>
      <c r="Q1042" s="14">
        <f t="shared" ca="1" si="377"/>
        <v>0.39350400000000002</v>
      </c>
      <c r="R1042" s="20">
        <f t="shared" si="381"/>
        <v>0</v>
      </c>
      <c r="S1042" s="14">
        <f t="shared" si="378"/>
        <v>0</v>
      </c>
      <c r="T1042" s="4" t="str">
        <f t="shared" si="379"/>
        <v>J=</v>
      </c>
      <c r="U1042" s="29">
        <f t="shared" si="380"/>
        <v>46160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84"/>
        <v>46139</v>
      </c>
      <c r="B1043" s="90" t="str">
        <f t="shared" ca="1" si="365"/>
        <v>n.d</v>
      </c>
      <c r="C1043" s="14">
        <f t="shared" si="366"/>
        <v>1000</v>
      </c>
      <c r="D1043" s="63">
        <f t="shared" si="382"/>
        <v>46134</v>
      </c>
      <c r="E1043" s="61">
        <f ca="1">IF(D1043&lt;$B$1,VLOOKUP(D1043,[1]DI!$A$4:$B$15000,2,FALSE),0)</f>
        <v>0</v>
      </c>
      <c r="F1043" s="14">
        <f t="shared" ca="1" si="367"/>
        <v>1</v>
      </c>
      <c r="G1043" s="92">
        <f t="shared" ca="1" si="368"/>
        <v>1.4444963169</v>
      </c>
      <c r="H1043" s="92">
        <f t="shared" ca="1" si="369"/>
        <v>1.4444963169</v>
      </c>
      <c r="I1043" s="14">
        <f t="shared" ca="1" si="370"/>
        <v>1</v>
      </c>
      <c r="J1043" s="13">
        <f t="shared" si="383"/>
        <v>3.3599999999999998E-2</v>
      </c>
      <c r="K1043" s="29">
        <f t="shared" si="371"/>
        <v>46132</v>
      </c>
      <c r="L1043" s="2">
        <f t="shared" si="372"/>
        <v>4</v>
      </c>
      <c r="M1043" s="17">
        <f t="shared" si="373"/>
        <v>4</v>
      </c>
      <c r="N1043" s="12">
        <f t="shared" si="374"/>
        <v>1.0005247070000001</v>
      </c>
      <c r="O1043" s="12">
        <f t="shared" ca="1" si="375"/>
        <v>1.0005247070000001</v>
      </c>
      <c r="P1043" s="17">
        <f t="shared" si="376"/>
        <v>0</v>
      </c>
      <c r="Q1043" s="14">
        <f t="shared" ca="1" si="377"/>
        <v>0.52470700000000003</v>
      </c>
      <c r="R1043" s="20">
        <f t="shared" si="381"/>
        <v>0</v>
      </c>
      <c r="S1043" s="14">
        <f t="shared" si="378"/>
        <v>0</v>
      </c>
      <c r="T1043" s="4" t="str">
        <f t="shared" si="379"/>
        <v>J=</v>
      </c>
      <c r="U1043" s="29">
        <f t="shared" si="380"/>
        <v>46160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84"/>
        <v>46140</v>
      </c>
      <c r="B1044" s="90" t="str">
        <f t="shared" ca="1" si="365"/>
        <v>n.d</v>
      </c>
      <c r="C1044" s="14">
        <f t="shared" si="366"/>
        <v>1000</v>
      </c>
      <c r="D1044" s="63">
        <f t="shared" si="382"/>
        <v>46135</v>
      </c>
      <c r="E1044" s="61">
        <f ca="1">IF(D1044&lt;$B$1,VLOOKUP(D1044,[1]DI!$A$4:$B$15000,2,FALSE),0)</f>
        <v>0</v>
      </c>
      <c r="F1044" s="14">
        <f t="shared" ca="1" si="367"/>
        <v>1</v>
      </c>
      <c r="G1044" s="92">
        <f t="shared" ca="1" si="368"/>
        <v>1.4444963169</v>
      </c>
      <c r="H1044" s="92">
        <f t="shared" ca="1" si="369"/>
        <v>1.4444963169</v>
      </c>
      <c r="I1044" s="14">
        <f t="shared" ca="1" si="370"/>
        <v>1</v>
      </c>
      <c r="J1044" s="13">
        <f t="shared" si="383"/>
        <v>3.3599999999999998E-2</v>
      </c>
      <c r="K1044" s="29">
        <f t="shared" si="371"/>
        <v>46132</v>
      </c>
      <c r="L1044" s="2">
        <f t="shared" si="372"/>
        <v>5</v>
      </c>
      <c r="M1044" s="17">
        <f t="shared" si="373"/>
        <v>5</v>
      </c>
      <c r="N1044" s="12">
        <f t="shared" si="374"/>
        <v>1.0006559260000001</v>
      </c>
      <c r="O1044" s="12">
        <f t="shared" ca="1" si="375"/>
        <v>1.0006559260000001</v>
      </c>
      <c r="P1044" s="17">
        <f t="shared" si="376"/>
        <v>0</v>
      </c>
      <c r="Q1044" s="14">
        <f t="shared" ca="1" si="377"/>
        <v>0.65592600000000001</v>
      </c>
      <c r="R1044" s="20">
        <f t="shared" si="381"/>
        <v>0</v>
      </c>
      <c r="S1044" s="14">
        <f t="shared" si="378"/>
        <v>0</v>
      </c>
      <c r="T1044" s="4" t="str">
        <f t="shared" si="379"/>
        <v>J=</v>
      </c>
      <c r="U1044" s="29">
        <f t="shared" si="380"/>
        <v>46160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84"/>
        <v>46141</v>
      </c>
      <c r="B1045" s="90" t="str">
        <f t="shared" ca="1" si="365"/>
        <v>n.d</v>
      </c>
      <c r="C1045" s="14">
        <f t="shared" si="366"/>
        <v>1000</v>
      </c>
      <c r="D1045" s="63">
        <f t="shared" si="382"/>
        <v>46136</v>
      </c>
      <c r="E1045" s="61">
        <f ca="1">IF(D1045&lt;$B$1,VLOOKUP(D1045,[1]DI!$A$4:$B$15000,2,FALSE),0)</f>
        <v>0</v>
      </c>
      <c r="F1045" s="14">
        <f t="shared" ca="1" si="367"/>
        <v>1</v>
      </c>
      <c r="G1045" s="92">
        <f t="shared" ca="1" si="368"/>
        <v>1.4444963169</v>
      </c>
      <c r="H1045" s="92">
        <f t="shared" ca="1" si="369"/>
        <v>1.4444963169</v>
      </c>
      <c r="I1045" s="14">
        <f t="shared" ca="1" si="370"/>
        <v>1</v>
      </c>
      <c r="J1045" s="13">
        <f t="shared" si="383"/>
        <v>3.3599999999999998E-2</v>
      </c>
      <c r="K1045" s="29">
        <f t="shared" si="371"/>
        <v>46132</v>
      </c>
      <c r="L1045" s="2">
        <f t="shared" si="372"/>
        <v>6</v>
      </c>
      <c r="M1045" s="17">
        <f t="shared" si="373"/>
        <v>6</v>
      </c>
      <c r="N1045" s="12">
        <f t="shared" si="374"/>
        <v>1.000787163</v>
      </c>
      <c r="O1045" s="12">
        <f t="shared" ca="1" si="375"/>
        <v>1.000787163</v>
      </c>
      <c r="P1045" s="17">
        <f t="shared" si="376"/>
        <v>0</v>
      </c>
      <c r="Q1045" s="14">
        <f t="shared" ca="1" si="377"/>
        <v>0.78716299999999995</v>
      </c>
      <c r="R1045" s="20">
        <f t="shared" si="381"/>
        <v>0</v>
      </c>
      <c r="S1045" s="14">
        <f t="shared" si="378"/>
        <v>0</v>
      </c>
      <c r="T1045" s="4" t="str">
        <f t="shared" si="379"/>
        <v>J=</v>
      </c>
      <c r="U1045" s="29">
        <f t="shared" si="380"/>
        <v>46160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84"/>
        <v>46142</v>
      </c>
      <c r="B1046" s="90" t="str">
        <f t="shared" ca="1" si="365"/>
        <v>n.d</v>
      </c>
      <c r="C1046" s="14">
        <f t="shared" si="366"/>
        <v>1000</v>
      </c>
      <c r="D1046" s="63">
        <f t="shared" si="382"/>
        <v>46139</v>
      </c>
      <c r="E1046" s="61">
        <f ca="1">IF(D1046&lt;$B$1,VLOOKUP(D1046,[1]DI!$A$4:$B$15000,2,FALSE),0)</f>
        <v>0</v>
      </c>
      <c r="F1046" s="14">
        <f t="shared" ca="1" si="367"/>
        <v>1</v>
      </c>
      <c r="G1046" s="92">
        <f t="shared" ca="1" si="368"/>
        <v>1.4444963169</v>
      </c>
      <c r="H1046" s="92">
        <f t="shared" ca="1" si="369"/>
        <v>1.4444963169</v>
      </c>
      <c r="I1046" s="14">
        <f t="shared" ca="1" si="370"/>
        <v>1</v>
      </c>
      <c r="J1046" s="13">
        <f t="shared" si="383"/>
        <v>3.3599999999999998E-2</v>
      </c>
      <c r="K1046" s="29">
        <f t="shared" si="371"/>
        <v>46132</v>
      </c>
      <c r="L1046" s="2">
        <f t="shared" si="372"/>
        <v>7</v>
      </c>
      <c r="M1046" s="17">
        <f t="shared" si="373"/>
        <v>7</v>
      </c>
      <c r="N1046" s="12">
        <f t="shared" si="374"/>
        <v>1.0009184170000001</v>
      </c>
      <c r="O1046" s="12">
        <f t="shared" ca="1" si="375"/>
        <v>1.0009184170000001</v>
      </c>
      <c r="P1046" s="17">
        <f t="shared" si="376"/>
        <v>0</v>
      </c>
      <c r="Q1046" s="14">
        <f t="shared" ca="1" si="377"/>
        <v>0.91841700000000004</v>
      </c>
      <c r="R1046" s="20">
        <f t="shared" si="381"/>
        <v>0</v>
      </c>
      <c r="S1046" s="14">
        <f t="shared" si="378"/>
        <v>0</v>
      </c>
      <c r="T1046" s="4" t="str">
        <f t="shared" si="379"/>
        <v>J=</v>
      </c>
      <c r="U1046" s="29">
        <f t="shared" si="380"/>
        <v>46160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84"/>
        <v>46146</v>
      </c>
      <c r="B1047" s="90" t="str">
        <f t="shared" ca="1" si="365"/>
        <v>n.d</v>
      </c>
      <c r="C1047" s="14">
        <f t="shared" si="366"/>
        <v>1000</v>
      </c>
      <c r="D1047" s="63">
        <f t="shared" si="382"/>
        <v>46140</v>
      </c>
      <c r="E1047" s="61">
        <f ca="1">IF(D1047&lt;$B$1,VLOOKUP(D1047,[1]DI!$A$4:$B$15000,2,FALSE),0)</f>
        <v>0</v>
      </c>
      <c r="F1047" s="14">
        <f t="shared" ca="1" si="367"/>
        <v>1</v>
      </c>
      <c r="G1047" s="92">
        <f t="shared" ca="1" si="368"/>
        <v>1.4444963169</v>
      </c>
      <c r="H1047" s="92">
        <f t="shared" ca="1" si="369"/>
        <v>1.4444963169</v>
      </c>
      <c r="I1047" s="14">
        <f t="shared" ca="1" si="370"/>
        <v>1</v>
      </c>
      <c r="J1047" s="13">
        <f t="shared" si="383"/>
        <v>3.3599999999999998E-2</v>
      </c>
      <c r="K1047" s="29">
        <f t="shared" si="371"/>
        <v>46132</v>
      </c>
      <c r="L1047" s="2">
        <f t="shared" si="372"/>
        <v>8</v>
      </c>
      <c r="M1047" s="17">
        <f t="shared" si="373"/>
        <v>8</v>
      </c>
      <c r="N1047" s="12">
        <f t="shared" si="374"/>
        <v>1.001049689</v>
      </c>
      <c r="O1047" s="12">
        <f t="shared" ca="1" si="375"/>
        <v>1.001049689</v>
      </c>
      <c r="P1047" s="17">
        <f t="shared" si="376"/>
        <v>0</v>
      </c>
      <c r="Q1047" s="14">
        <f t="shared" ca="1" si="377"/>
        <v>1.0496890000000001</v>
      </c>
      <c r="R1047" s="20">
        <f t="shared" si="381"/>
        <v>0</v>
      </c>
      <c r="S1047" s="14">
        <f t="shared" si="378"/>
        <v>0</v>
      </c>
      <c r="T1047" s="4" t="str">
        <f t="shared" si="379"/>
        <v>J=</v>
      </c>
      <c r="U1047" s="29">
        <f t="shared" si="380"/>
        <v>46160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84"/>
        <v>46147</v>
      </c>
      <c r="B1048" s="90" t="str">
        <f t="shared" ca="1" si="365"/>
        <v>n.d</v>
      </c>
      <c r="C1048" s="14">
        <f t="shared" si="366"/>
        <v>1000</v>
      </c>
      <c r="D1048" s="63">
        <f t="shared" si="382"/>
        <v>46141</v>
      </c>
      <c r="E1048" s="61">
        <f ca="1">IF(D1048&lt;$B$1,VLOOKUP(D1048,[1]DI!$A$4:$B$15000,2,FALSE),0)</f>
        <v>0</v>
      </c>
      <c r="F1048" s="14">
        <f t="shared" ca="1" si="367"/>
        <v>1</v>
      </c>
      <c r="G1048" s="92">
        <f t="shared" ca="1" si="368"/>
        <v>1.4444963169</v>
      </c>
      <c r="H1048" s="92">
        <f t="shared" ca="1" si="369"/>
        <v>1.4444963169</v>
      </c>
      <c r="I1048" s="14">
        <f t="shared" ca="1" si="370"/>
        <v>1</v>
      </c>
      <c r="J1048" s="13">
        <f t="shared" si="383"/>
        <v>3.3599999999999998E-2</v>
      </c>
      <c r="K1048" s="29">
        <f t="shared" si="371"/>
        <v>46132</v>
      </c>
      <c r="L1048" s="2">
        <f t="shared" si="372"/>
        <v>9</v>
      </c>
      <c r="M1048" s="17">
        <f t="shared" si="373"/>
        <v>9</v>
      </c>
      <c r="N1048" s="12">
        <f t="shared" si="374"/>
        <v>1.001180977</v>
      </c>
      <c r="O1048" s="12">
        <f t="shared" ca="1" si="375"/>
        <v>1.001180977</v>
      </c>
      <c r="P1048" s="17">
        <f t="shared" si="376"/>
        <v>0</v>
      </c>
      <c r="Q1048" s="14">
        <f t="shared" ca="1" si="377"/>
        <v>1.18097699</v>
      </c>
      <c r="R1048" s="20">
        <f t="shared" si="381"/>
        <v>0</v>
      </c>
      <c r="S1048" s="14">
        <f t="shared" si="378"/>
        <v>0</v>
      </c>
      <c r="T1048" s="4" t="str">
        <f t="shared" si="379"/>
        <v>J=</v>
      </c>
      <c r="U1048" s="29">
        <f t="shared" si="380"/>
        <v>46160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84"/>
        <v>46148</v>
      </c>
      <c r="B1049" s="90" t="str">
        <f t="shared" ca="1" si="365"/>
        <v>n.d</v>
      </c>
      <c r="C1049" s="14">
        <f t="shared" si="366"/>
        <v>1000</v>
      </c>
      <c r="D1049" s="63">
        <f t="shared" si="382"/>
        <v>46142</v>
      </c>
      <c r="E1049" s="61">
        <f ca="1">IF(D1049&lt;$B$1,VLOOKUP(D1049,[1]DI!$A$4:$B$15000,2,FALSE),0)</f>
        <v>0</v>
      </c>
      <c r="F1049" s="14">
        <f t="shared" ca="1" si="367"/>
        <v>1</v>
      </c>
      <c r="G1049" s="92">
        <f t="shared" ca="1" si="368"/>
        <v>1.4444963169</v>
      </c>
      <c r="H1049" s="92">
        <f t="shared" ca="1" si="369"/>
        <v>1.4444963169</v>
      </c>
      <c r="I1049" s="14">
        <f t="shared" ca="1" si="370"/>
        <v>1</v>
      </c>
      <c r="J1049" s="13">
        <f t="shared" si="383"/>
        <v>3.3599999999999998E-2</v>
      </c>
      <c r="K1049" s="29">
        <f t="shared" si="371"/>
        <v>46132</v>
      </c>
      <c r="L1049" s="2">
        <f t="shared" si="372"/>
        <v>10</v>
      </c>
      <c r="M1049" s="17">
        <f t="shared" si="373"/>
        <v>10</v>
      </c>
      <c r="N1049" s="12">
        <f t="shared" si="374"/>
        <v>1.0013122830000001</v>
      </c>
      <c r="O1049" s="12">
        <f t="shared" ca="1" si="375"/>
        <v>1.0013122830000001</v>
      </c>
      <c r="P1049" s="17">
        <f t="shared" si="376"/>
        <v>0</v>
      </c>
      <c r="Q1049" s="14">
        <f t="shared" ca="1" si="377"/>
        <v>1.3122830000000001</v>
      </c>
      <c r="R1049" s="20">
        <f t="shared" si="381"/>
        <v>0</v>
      </c>
      <c r="S1049" s="14">
        <f t="shared" si="378"/>
        <v>0</v>
      </c>
      <c r="T1049" s="4" t="str">
        <f t="shared" si="379"/>
        <v>J=</v>
      </c>
      <c r="U1049" s="29">
        <f t="shared" si="380"/>
        <v>46160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84"/>
        <v>46149</v>
      </c>
      <c r="B1050" s="90" t="str">
        <f t="shared" ca="1" si="365"/>
        <v>n.d</v>
      </c>
      <c r="C1050" s="14">
        <f t="shared" si="366"/>
        <v>1000</v>
      </c>
      <c r="D1050" s="63">
        <f t="shared" si="382"/>
        <v>46146</v>
      </c>
      <c r="E1050" s="61">
        <f ca="1">IF(D1050&lt;$B$1,VLOOKUP(D1050,[1]DI!$A$4:$B$15000,2,FALSE),0)</f>
        <v>0</v>
      </c>
      <c r="F1050" s="14">
        <f t="shared" ca="1" si="367"/>
        <v>1</v>
      </c>
      <c r="G1050" s="92">
        <f t="shared" ca="1" si="368"/>
        <v>1.4444963169</v>
      </c>
      <c r="H1050" s="92">
        <f t="shared" ca="1" si="369"/>
        <v>1.4444963169</v>
      </c>
      <c r="I1050" s="14">
        <f t="shared" ca="1" si="370"/>
        <v>1</v>
      </c>
      <c r="J1050" s="13">
        <f t="shared" si="383"/>
        <v>3.3599999999999998E-2</v>
      </c>
      <c r="K1050" s="29">
        <f t="shared" si="371"/>
        <v>46132</v>
      </c>
      <c r="L1050" s="2">
        <f t="shared" si="372"/>
        <v>11</v>
      </c>
      <c r="M1050" s="17">
        <f t="shared" si="373"/>
        <v>11</v>
      </c>
      <c r="N1050" s="12">
        <f t="shared" si="374"/>
        <v>1.001443606</v>
      </c>
      <c r="O1050" s="12">
        <f t="shared" ca="1" si="375"/>
        <v>1.001443606</v>
      </c>
      <c r="P1050" s="17">
        <f t="shared" si="376"/>
        <v>0</v>
      </c>
      <c r="Q1050" s="14">
        <f t="shared" ca="1" si="377"/>
        <v>1.4436059999999999</v>
      </c>
      <c r="R1050" s="20">
        <f t="shared" si="381"/>
        <v>0</v>
      </c>
      <c r="S1050" s="14">
        <f t="shared" si="378"/>
        <v>0</v>
      </c>
      <c r="T1050" s="4" t="str">
        <f t="shared" si="379"/>
        <v>J=</v>
      </c>
      <c r="U1050" s="29">
        <f t="shared" si="380"/>
        <v>46160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84"/>
        <v>46150</v>
      </c>
      <c r="B1051" s="90" t="str">
        <f t="shared" ca="1" si="365"/>
        <v>n.d</v>
      </c>
      <c r="C1051" s="14">
        <f t="shared" si="366"/>
        <v>1000</v>
      </c>
      <c r="D1051" s="63">
        <f t="shared" si="382"/>
        <v>46147</v>
      </c>
      <c r="E1051" s="61">
        <f ca="1">IF(D1051&lt;$B$1,VLOOKUP(D1051,[1]DI!$A$4:$B$15000,2,FALSE),0)</f>
        <v>0</v>
      </c>
      <c r="F1051" s="14">
        <f t="shared" ca="1" si="367"/>
        <v>1</v>
      </c>
      <c r="G1051" s="92">
        <f t="shared" ca="1" si="368"/>
        <v>1.4444963169</v>
      </c>
      <c r="H1051" s="92">
        <f t="shared" ca="1" si="369"/>
        <v>1.4444963169</v>
      </c>
      <c r="I1051" s="14">
        <f t="shared" ca="1" si="370"/>
        <v>1</v>
      </c>
      <c r="J1051" s="13">
        <f t="shared" si="383"/>
        <v>3.3599999999999998E-2</v>
      </c>
      <c r="K1051" s="29">
        <f t="shared" si="371"/>
        <v>46132</v>
      </c>
      <c r="L1051" s="2">
        <f t="shared" si="372"/>
        <v>12</v>
      </c>
      <c r="M1051" s="17">
        <f t="shared" si="373"/>
        <v>12</v>
      </c>
      <c r="N1051" s="12">
        <f t="shared" si="374"/>
        <v>1.0015749460000001</v>
      </c>
      <c r="O1051" s="12">
        <f t="shared" ca="1" si="375"/>
        <v>1.0015749460000001</v>
      </c>
      <c r="P1051" s="17">
        <f t="shared" si="376"/>
        <v>0</v>
      </c>
      <c r="Q1051" s="14">
        <f t="shared" ca="1" si="377"/>
        <v>1.574946</v>
      </c>
      <c r="R1051" s="20">
        <f t="shared" si="381"/>
        <v>0</v>
      </c>
      <c r="S1051" s="14">
        <f t="shared" si="378"/>
        <v>0</v>
      </c>
      <c r="T1051" s="4" t="str">
        <f t="shared" si="379"/>
        <v>J=</v>
      </c>
      <c r="U1051" s="29">
        <f t="shared" si="380"/>
        <v>46160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84"/>
        <v>46153</v>
      </c>
      <c r="B1052" s="90" t="str">
        <f t="shared" ca="1" si="365"/>
        <v>n.d</v>
      </c>
      <c r="C1052" s="14">
        <f t="shared" si="366"/>
        <v>1000</v>
      </c>
      <c r="D1052" s="63">
        <f t="shared" si="382"/>
        <v>46148</v>
      </c>
      <c r="E1052" s="61">
        <f ca="1">IF(D1052&lt;$B$1,VLOOKUP(D1052,[1]DI!$A$4:$B$15000,2,FALSE),0)</f>
        <v>0</v>
      </c>
      <c r="F1052" s="14">
        <f t="shared" ca="1" si="367"/>
        <v>1</v>
      </c>
      <c r="G1052" s="92">
        <f t="shared" ca="1" si="368"/>
        <v>1.4444963169</v>
      </c>
      <c r="H1052" s="92">
        <f t="shared" ca="1" si="369"/>
        <v>1.4444963169</v>
      </c>
      <c r="I1052" s="14">
        <f t="shared" ca="1" si="370"/>
        <v>1</v>
      </c>
      <c r="J1052" s="13">
        <f t="shared" si="383"/>
        <v>3.3599999999999998E-2</v>
      </c>
      <c r="K1052" s="29">
        <f t="shared" si="371"/>
        <v>46132</v>
      </c>
      <c r="L1052" s="2">
        <f t="shared" si="372"/>
        <v>13</v>
      </c>
      <c r="M1052" s="17">
        <f t="shared" si="373"/>
        <v>13</v>
      </c>
      <c r="N1052" s="12">
        <f t="shared" si="374"/>
        <v>1.001706304</v>
      </c>
      <c r="O1052" s="12">
        <f t="shared" ca="1" si="375"/>
        <v>1.001706304</v>
      </c>
      <c r="P1052" s="17">
        <f t="shared" si="376"/>
        <v>0</v>
      </c>
      <c r="Q1052" s="14">
        <f t="shared" ca="1" si="377"/>
        <v>1.706304</v>
      </c>
      <c r="R1052" s="20">
        <f t="shared" si="381"/>
        <v>0</v>
      </c>
      <c r="S1052" s="14">
        <f t="shared" si="378"/>
        <v>0</v>
      </c>
      <c r="T1052" s="4" t="str">
        <f t="shared" si="379"/>
        <v>J=</v>
      </c>
      <c r="U1052" s="29">
        <f t="shared" si="380"/>
        <v>46160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84"/>
        <v>46154</v>
      </c>
      <c r="B1053" s="90" t="str">
        <f t="shared" ca="1" si="365"/>
        <v>n.d</v>
      </c>
      <c r="C1053" s="14">
        <f t="shared" si="366"/>
        <v>1000</v>
      </c>
      <c r="D1053" s="63">
        <f t="shared" si="382"/>
        <v>46149</v>
      </c>
      <c r="E1053" s="61">
        <f ca="1">IF(D1053&lt;$B$1,VLOOKUP(D1053,[1]DI!$A$4:$B$15000,2,FALSE),0)</f>
        <v>0</v>
      </c>
      <c r="F1053" s="14">
        <f t="shared" ca="1" si="367"/>
        <v>1</v>
      </c>
      <c r="G1053" s="92">
        <f t="shared" ca="1" si="368"/>
        <v>1.4444963169</v>
      </c>
      <c r="H1053" s="92">
        <f t="shared" ca="1" si="369"/>
        <v>1.4444963169</v>
      </c>
      <c r="I1053" s="14">
        <f t="shared" ca="1" si="370"/>
        <v>1</v>
      </c>
      <c r="J1053" s="13">
        <f t="shared" si="383"/>
        <v>3.3599999999999998E-2</v>
      </c>
      <c r="K1053" s="29">
        <f t="shared" si="371"/>
        <v>46132</v>
      </c>
      <c r="L1053" s="2">
        <f t="shared" si="372"/>
        <v>14</v>
      </c>
      <c r="M1053" s="17">
        <f t="shared" si="373"/>
        <v>14</v>
      </c>
      <c r="N1053" s="12">
        <f t="shared" si="374"/>
        <v>1.001837678</v>
      </c>
      <c r="O1053" s="12">
        <f t="shared" ca="1" si="375"/>
        <v>1.001837678</v>
      </c>
      <c r="P1053" s="17">
        <f t="shared" si="376"/>
        <v>0</v>
      </c>
      <c r="Q1053" s="14">
        <f t="shared" ca="1" si="377"/>
        <v>1.8376779999999999</v>
      </c>
      <c r="R1053" s="20">
        <f t="shared" si="381"/>
        <v>0</v>
      </c>
      <c r="S1053" s="14">
        <f t="shared" si="378"/>
        <v>0</v>
      </c>
      <c r="T1053" s="4" t="str">
        <f t="shared" si="379"/>
        <v>J=</v>
      </c>
      <c r="U1053" s="29">
        <f t="shared" si="380"/>
        <v>46160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84"/>
        <v>46155</v>
      </c>
      <c r="B1054" s="90" t="str">
        <f t="shared" ca="1" si="365"/>
        <v>n.d</v>
      </c>
      <c r="C1054" s="14">
        <f t="shared" si="366"/>
        <v>1000</v>
      </c>
      <c r="D1054" s="63">
        <f t="shared" si="382"/>
        <v>46150</v>
      </c>
      <c r="E1054" s="61">
        <f ca="1">IF(D1054&lt;$B$1,VLOOKUP(D1054,[1]DI!$A$4:$B$15000,2,FALSE),0)</f>
        <v>0</v>
      </c>
      <c r="F1054" s="14">
        <f t="shared" ca="1" si="367"/>
        <v>1</v>
      </c>
      <c r="G1054" s="92">
        <f t="shared" ca="1" si="368"/>
        <v>1.4444963169</v>
      </c>
      <c r="H1054" s="92">
        <f t="shared" ca="1" si="369"/>
        <v>1.4444963169</v>
      </c>
      <c r="I1054" s="14">
        <f t="shared" ca="1" si="370"/>
        <v>1</v>
      </c>
      <c r="J1054" s="13">
        <f t="shared" si="383"/>
        <v>3.3599999999999998E-2</v>
      </c>
      <c r="K1054" s="29">
        <f t="shared" si="371"/>
        <v>46132</v>
      </c>
      <c r="L1054" s="2">
        <f t="shared" si="372"/>
        <v>15</v>
      </c>
      <c r="M1054" s="17">
        <f t="shared" si="373"/>
        <v>15</v>
      </c>
      <c r="N1054" s="12">
        <f t="shared" si="374"/>
        <v>1.0019690699999999</v>
      </c>
      <c r="O1054" s="12">
        <f t="shared" ca="1" si="375"/>
        <v>1.0019690699999999</v>
      </c>
      <c r="P1054" s="17">
        <f t="shared" si="376"/>
        <v>0</v>
      </c>
      <c r="Q1054" s="14">
        <f t="shared" ca="1" si="377"/>
        <v>1.9690699899999999</v>
      </c>
      <c r="R1054" s="20">
        <f t="shared" si="381"/>
        <v>0</v>
      </c>
      <c r="S1054" s="14">
        <f t="shared" si="378"/>
        <v>0</v>
      </c>
      <c r="T1054" s="4" t="str">
        <f t="shared" si="379"/>
        <v>J=</v>
      </c>
      <c r="U1054" s="29">
        <f t="shared" si="380"/>
        <v>46160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84"/>
        <v>46156</v>
      </c>
      <c r="B1055" s="90" t="str">
        <f t="shared" ca="1" si="365"/>
        <v>n.d</v>
      </c>
      <c r="C1055" s="14">
        <f t="shared" si="366"/>
        <v>1000</v>
      </c>
      <c r="D1055" s="63">
        <f t="shared" si="382"/>
        <v>46153</v>
      </c>
      <c r="E1055" s="61">
        <f ca="1">IF(D1055&lt;$B$1,VLOOKUP(D1055,[1]DI!$A$4:$B$15000,2,FALSE),0)</f>
        <v>0</v>
      </c>
      <c r="F1055" s="14">
        <f t="shared" ca="1" si="367"/>
        <v>1</v>
      </c>
      <c r="G1055" s="92">
        <f t="shared" ca="1" si="368"/>
        <v>1.4444963169</v>
      </c>
      <c r="H1055" s="92">
        <f t="shared" ca="1" si="369"/>
        <v>1.4444963169</v>
      </c>
      <c r="I1055" s="14">
        <f t="shared" ca="1" si="370"/>
        <v>1</v>
      </c>
      <c r="J1055" s="13">
        <f t="shared" si="383"/>
        <v>3.3599999999999998E-2</v>
      </c>
      <c r="K1055" s="29">
        <f t="shared" si="371"/>
        <v>46132</v>
      </c>
      <c r="L1055" s="2">
        <f t="shared" si="372"/>
        <v>16</v>
      </c>
      <c r="M1055" s="17">
        <f t="shared" si="373"/>
        <v>16</v>
      </c>
      <c r="N1055" s="12">
        <f t="shared" si="374"/>
        <v>1.0021004790000001</v>
      </c>
      <c r="O1055" s="12">
        <f t="shared" ca="1" si="375"/>
        <v>1.0021004790000001</v>
      </c>
      <c r="P1055" s="17">
        <f t="shared" si="376"/>
        <v>0</v>
      </c>
      <c r="Q1055" s="14">
        <f t="shared" ca="1" si="377"/>
        <v>2.100479</v>
      </c>
      <c r="R1055" s="20">
        <f t="shared" si="381"/>
        <v>0</v>
      </c>
      <c r="S1055" s="14">
        <f t="shared" si="378"/>
        <v>0</v>
      </c>
      <c r="T1055" s="4" t="str">
        <f t="shared" si="379"/>
        <v>J=</v>
      </c>
      <c r="U1055" s="29">
        <f t="shared" si="380"/>
        <v>46160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84"/>
        <v>46157</v>
      </c>
      <c r="B1056" s="90" t="str">
        <f t="shared" ca="1" si="365"/>
        <v>n.d</v>
      </c>
      <c r="C1056" s="14">
        <f t="shared" si="366"/>
        <v>1000</v>
      </c>
      <c r="D1056" s="63">
        <f t="shared" si="382"/>
        <v>46154</v>
      </c>
      <c r="E1056" s="61">
        <f ca="1">IF(D1056&lt;$B$1,VLOOKUP(D1056,[1]DI!$A$4:$B$15000,2,FALSE),0)</f>
        <v>0</v>
      </c>
      <c r="F1056" s="14">
        <f t="shared" ca="1" si="367"/>
        <v>1</v>
      </c>
      <c r="G1056" s="92">
        <f t="shared" ca="1" si="368"/>
        <v>1.4444963169</v>
      </c>
      <c r="H1056" s="92">
        <f t="shared" ca="1" si="369"/>
        <v>1.4444963169</v>
      </c>
      <c r="I1056" s="14">
        <f t="shared" ca="1" si="370"/>
        <v>1</v>
      </c>
      <c r="J1056" s="13">
        <f t="shared" si="383"/>
        <v>3.3599999999999998E-2</v>
      </c>
      <c r="K1056" s="29">
        <f t="shared" si="371"/>
        <v>46132</v>
      </c>
      <c r="L1056" s="2">
        <f t="shared" si="372"/>
        <v>17</v>
      </c>
      <c r="M1056" s="17">
        <f t="shared" si="373"/>
        <v>17</v>
      </c>
      <c r="N1056" s="12">
        <f t="shared" si="374"/>
        <v>1.002231906</v>
      </c>
      <c r="O1056" s="12">
        <f t="shared" ca="1" si="375"/>
        <v>1.002231906</v>
      </c>
      <c r="P1056" s="17">
        <f t="shared" si="376"/>
        <v>0</v>
      </c>
      <c r="Q1056" s="14">
        <f t="shared" ca="1" si="377"/>
        <v>2.2319059999999999</v>
      </c>
      <c r="R1056" s="20">
        <f t="shared" si="381"/>
        <v>0</v>
      </c>
      <c r="S1056" s="14">
        <f t="shared" si="378"/>
        <v>0</v>
      </c>
      <c r="T1056" s="4" t="str">
        <f t="shared" si="379"/>
        <v>J=</v>
      </c>
      <c r="U1056" s="29">
        <f t="shared" si="380"/>
        <v>46160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84"/>
        <v>46160</v>
      </c>
      <c r="B1057" s="90" t="str">
        <f t="shared" ca="1" si="365"/>
        <v>n.d</v>
      </c>
      <c r="C1057" s="14">
        <f t="shared" si="366"/>
        <v>1000</v>
      </c>
      <c r="D1057" s="63">
        <f t="shared" si="382"/>
        <v>46155</v>
      </c>
      <c r="E1057" s="61">
        <f ca="1">IF(D1057&lt;$B$1,VLOOKUP(D1057,[1]DI!$A$4:$B$15000,2,FALSE),0)</f>
        <v>0</v>
      </c>
      <c r="F1057" s="14">
        <f t="shared" ca="1" si="367"/>
        <v>1</v>
      </c>
      <c r="G1057" s="92">
        <f t="shared" ca="1" si="368"/>
        <v>1.4444963169</v>
      </c>
      <c r="H1057" s="92">
        <f t="shared" ca="1" si="369"/>
        <v>1.4444963169</v>
      </c>
      <c r="I1057" s="14">
        <f t="shared" ca="1" si="370"/>
        <v>1</v>
      </c>
      <c r="J1057" s="13">
        <f t="shared" si="383"/>
        <v>3.3599999999999998E-2</v>
      </c>
      <c r="K1057" s="29">
        <f t="shared" si="371"/>
        <v>46132</v>
      </c>
      <c r="L1057" s="2">
        <f t="shared" si="372"/>
        <v>18</v>
      </c>
      <c r="M1057" s="17">
        <f t="shared" si="373"/>
        <v>18</v>
      </c>
      <c r="N1057" s="12">
        <f t="shared" si="374"/>
        <v>1.0023633489999999</v>
      </c>
      <c r="O1057" s="12">
        <f t="shared" ca="1" si="375"/>
        <v>1.0023633489999999</v>
      </c>
      <c r="P1057" s="17">
        <f t="shared" si="376"/>
        <v>50</v>
      </c>
      <c r="Q1057" s="14">
        <f t="shared" ca="1" si="377"/>
        <v>2.36334899</v>
      </c>
      <c r="R1057" s="20">
        <f t="shared" si="381"/>
        <v>0</v>
      </c>
      <c r="S1057" s="14">
        <f t="shared" si="378"/>
        <v>0</v>
      </c>
      <c r="T1057" s="4" t="str">
        <f t="shared" si="379"/>
        <v>J=</v>
      </c>
      <c r="U1057" s="29">
        <f t="shared" si="380"/>
        <v>46160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84"/>
        <v>46161</v>
      </c>
      <c r="B1058" s="90" t="str">
        <f t="shared" ca="1" si="365"/>
        <v>n.d</v>
      </c>
      <c r="C1058" s="14">
        <f t="shared" si="366"/>
        <v>1000</v>
      </c>
      <c r="D1058" s="63">
        <f t="shared" si="382"/>
        <v>46156</v>
      </c>
      <c r="E1058" s="61">
        <f ca="1">IF(D1058&lt;$B$1,VLOOKUP(D1058,[1]DI!$A$4:$B$15000,2,FALSE),0)</f>
        <v>0</v>
      </c>
      <c r="F1058" s="14">
        <f t="shared" ca="1" si="367"/>
        <v>1</v>
      </c>
      <c r="G1058" s="92">
        <f t="shared" ca="1" si="368"/>
        <v>1.4444963169</v>
      </c>
      <c r="H1058" s="92">
        <f t="shared" ca="1" si="369"/>
        <v>1.4444963169</v>
      </c>
      <c r="I1058" s="14">
        <f t="shared" ca="1" si="370"/>
        <v>1</v>
      </c>
      <c r="J1058" s="13">
        <f t="shared" si="383"/>
        <v>3.3599999999999998E-2</v>
      </c>
      <c r="K1058" s="29">
        <f t="shared" si="371"/>
        <v>46160</v>
      </c>
      <c r="L1058" s="2">
        <f t="shared" si="372"/>
        <v>1</v>
      </c>
      <c r="M1058" s="17">
        <f t="shared" si="373"/>
        <v>1</v>
      </c>
      <c r="N1058" s="12">
        <f t="shared" si="374"/>
        <v>1.0001311509999999</v>
      </c>
      <c r="O1058" s="12">
        <f t="shared" ca="1" si="375"/>
        <v>1.0001311509999999</v>
      </c>
      <c r="P1058" s="17">
        <f t="shared" si="376"/>
        <v>0</v>
      </c>
      <c r="Q1058" s="14">
        <f t="shared" ca="1" si="377"/>
        <v>0.13115099</v>
      </c>
      <c r="R1058" s="20">
        <f t="shared" si="381"/>
        <v>0</v>
      </c>
      <c r="S1058" s="14">
        <f t="shared" si="378"/>
        <v>0</v>
      </c>
      <c r="T1058" s="4" t="str">
        <f t="shared" si="379"/>
        <v>J=</v>
      </c>
      <c r="U1058" s="29">
        <f t="shared" si="380"/>
        <v>46191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84"/>
        <v>46162</v>
      </c>
      <c r="B1059" s="90" t="str">
        <f t="shared" ca="1" si="365"/>
        <v>n.d</v>
      </c>
      <c r="C1059" s="14">
        <f t="shared" si="366"/>
        <v>1000</v>
      </c>
      <c r="D1059" s="63">
        <f t="shared" si="382"/>
        <v>46157</v>
      </c>
      <c r="E1059" s="61">
        <f ca="1">IF(D1059&lt;$B$1,VLOOKUP(D1059,[1]DI!$A$4:$B$15000,2,FALSE),0)</f>
        <v>0</v>
      </c>
      <c r="F1059" s="14">
        <f t="shared" ca="1" si="367"/>
        <v>1</v>
      </c>
      <c r="G1059" s="92">
        <f t="shared" ca="1" si="368"/>
        <v>1.4444963169</v>
      </c>
      <c r="H1059" s="92">
        <f t="shared" ca="1" si="369"/>
        <v>1.4444963169</v>
      </c>
      <c r="I1059" s="14">
        <f t="shared" ca="1" si="370"/>
        <v>1</v>
      </c>
      <c r="J1059" s="13">
        <f t="shared" si="383"/>
        <v>3.3599999999999998E-2</v>
      </c>
      <c r="K1059" s="29">
        <f t="shared" si="371"/>
        <v>46160</v>
      </c>
      <c r="L1059" s="2">
        <f t="shared" si="372"/>
        <v>2</v>
      </c>
      <c r="M1059" s="17">
        <f t="shared" si="373"/>
        <v>2</v>
      </c>
      <c r="N1059" s="12">
        <f t="shared" si="374"/>
        <v>1.000262319</v>
      </c>
      <c r="O1059" s="12">
        <f t="shared" ca="1" si="375"/>
        <v>1.000262319</v>
      </c>
      <c r="P1059" s="17">
        <f t="shared" si="376"/>
        <v>0</v>
      </c>
      <c r="Q1059" s="14">
        <f t="shared" ca="1" si="377"/>
        <v>0.26231898999999997</v>
      </c>
      <c r="R1059" s="20">
        <f t="shared" si="381"/>
        <v>0</v>
      </c>
      <c r="S1059" s="14">
        <f t="shared" si="378"/>
        <v>0</v>
      </c>
      <c r="T1059" s="4" t="str">
        <f t="shared" si="379"/>
        <v>J=</v>
      </c>
      <c r="U1059" s="29">
        <f t="shared" si="380"/>
        <v>46191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84"/>
        <v>46163</v>
      </c>
      <c r="B1060" s="90" t="str">
        <f t="shared" ca="1" si="365"/>
        <v>n.d</v>
      </c>
      <c r="C1060" s="14">
        <f t="shared" si="366"/>
        <v>1000</v>
      </c>
      <c r="D1060" s="63">
        <f t="shared" si="382"/>
        <v>46160</v>
      </c>
      <c r="E1060" s="61">
        <f ca="1">IF(D1060&lt;$B$1,VLOOKUP(D1060,[1]DI!$A$4:$B$15000,2,FALSE),0)</f>
        <v>0</v>
      </c>
      <c r="F1060" s="14">
        <f t="shared" ca="1" si="367"/>
        <v>1</v>
      </c>
      <c r="G1060" s="92">
        <f t="shared" ca="1" si="368"/>
        <v>1.4444963169</v>
      </c>
      <c r="H1060" s="92">
        <f t="shared" ca="1" si="369"/>
        <v>1.4444963169</v>
      </c>
      <c r="I1060" s="14">
        <f t="shared" ca="1" si="370"/>
        <v>1</v>
      </c>
      <c r="J1060" s="13">
        <f t="shared" si="383"/>
        <v>3.3599999999999998E-2</v>
      </c>
      <c r="K1060" s="29">
        <f t="shared" si="371"/>
        <v>46160</v>
      </c>
      <c r="L1060" s="2">
        <f t="shared" si="372"/>
        <v>3</v>
      </c>
      <c r="M1060" s="17">
        <f t="shared" si="373"/>
        <v>3</v>
      </c>
      <c r="N1060" s="12">
        <f t="shared" si="374"/>
        <v>1.000393504</v>
      </c>
      <c r="O1060" s="12">
        <f t="shared" ca="1" si="375"/>
        <v>1.000393504</v>
      </c>
      <c r="P1060" s="17">
        <f t="shared" si="376"/>
        <v>0</v>
      </c>
      <c r="Q1060" s="14">
        <f t="shared" ca="1" si="377"/>
        <v>0.39350400000000002</v>
      </c>
      <c r="R1060" s="20">
        <f t="shared" si="381"/>
        <v>0</v>
      </c>
      <c r="S1060" s="14">
        <f t="shared" si="378"/>
        <v>0</v>
      </c>
      <c r="T1060" s="4" t="str">
        <f t="shared" si="379"/>
        <v>J=</v>
      </c>
      <c r="U1060" s="29">
        <f t="shared" si="380"/>
        <v>46191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84"/>
        <v>46164</v>
      </c>
      <c r="B1061" s="90" t="str">
        <f t="shared" ca="1" si="365"/>
        <v>n.d</v>
      </c>
      <c r="C1061" s="14">
        <f t="shared" si="366"/>
        <v>1000</v>
      </c>
      <c r="D1061" s="63">
        <f t="shared" si="382"/>
        <v>46161</v>
      </c>
      <c r="E1061" s="61">
        <f ca="1">IF(D1061&lt;$B$1,VLOOKUP(D1061,[1]DI!$A$4:$B$15000,2,FALSE),0)</f>
        <v>0</v>
      </c>
      <c r="F1061" s="14">
        <f t="shared" ca="1" si="367"/>
        <v>1</v>
      </c>
      <c r="G1061" s="92">
        <f t="shared" ca="1" si="368"/>
        <v>1.4444963169</v>
      </c>
      <c r="H1061" s="92">
        <f t="shared" ca="1" si="369"/>
        <v>1.4444963169</v>
      </c>
      <c r="I1061" s="14">
        <f t="shared" ca="1" si="370"/>
        <v>1</v>
      </c>
      <c r="J1061" s="13">
        <f t="shared" si="383"/>
        <v>3.3599999999999998E-2</v>
      </c>
      <c r="K1061" s="29">
        <f t="shared" si="371"/>
        <v>46160</v>
      </c>
      <c r="L1061" s="2">
        <f t="shared" si="372"/>
        <v>4</v>
      </c>
      <c r="M1061" s="17">
        <f t="shared" si="373"/>
        <v>4</v>
      </c>
      <c r="N1061" s="12">
        <f t="shared" si="374"/>
        <v>1.0005247070000001</v>
      </c>
      <c r="O1061" s="12">
        <f t="shared" ca="1" si="375"/>
        <v>1.0005247070000001</v>
      </c>
      <c r="P1061" s="17">
        <f t="shared" si="376"/>
        <v>0</v>
      </c>
      <c r="Q1061" s="14">
        <f t="shared" ca="1" si="377"/>
        <v>0.52470700000000003</v>
      </c>
      <c r="R1061" s="20">
        <f t="shared" si="381"/>
        <v>0</v>
      </c>
      <c r="S1061" s="14">
        <f t="shared" si="378"/>
        <v>0</v>
      </c>
      <c r="T1061" s="4" t="str">
        <f t="shared" si="379"/>
        <v>J=</v>
      </c>
      <c r="U1061" s="29">
        <f t="shared" si="380"/>
        <v>46191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84"/>
        <v>46167</v>
      </c>
      <c r="B1062" s="90" t="str">
        <f t="shared" ca="1" si="365"/>
        <v>n.d</v>
      </c>
      <c r="C1062" s="14">
        <f t="shared" si="366"/>
        <v>1000</v>
      </c>
      <c r="D1062" s="63">
        <f t="shared" si="382"/>
        <v>46162</v>
      </c>
      <c r="E1062" s="61">
        <f ca="1">IF(D1062&lt;$B$1,VLOOKUP(D1062,[1]DI!$A$4:$B$15000,2,FALSE),0)</f>
        <v>0</v>
      </c>
      <c r="F1062" s="14">
        <f t="shared" ca="1" si="367"/>
        <v>1</v>
      </c>
      <c r="G1062" s="92">
        <f t="shared" ca="1" si="368"/>
        <v>1.4444963169</v>
      </c>
      <c r="H1062" s="92">
        <f t="shared" ca="1" si="369"/>
        <v>1.4444963169</v>
      </c>
      <c r="I1062" s="14">
        <f t="shared" ca="1" si="370"/>
        <v>1</v>
      </c>
      <c r="J1062" s="13">
        <f t="shared" si="383"/>
        <v>3.3599999999999998E-2</v>
      </c>
      <c r="K1062" s="29">
        <f t="shared" si="371"/>
        <v>46160</v>
      </c>
      <c r="L1062" s="2">
        <f t="shared" si="372"/>
        <v>5</v>
      </c>
      <c r="M1062" s="17">
        <f t="shared" si="373"/>
        <v>5</v>
      </c>
      <c r="N1062" s="12">
        <f t="shared" si="374"/>
        <v>1.0006559260000001</v>
      </c>
      <c r="O1062" s="12">
        <f t="shared" ca="1" si="375"/>
        <v>1.0006559260000001</v>
      </c>
      <c r="P1062" s="17">
        <f t="shared" si="376"/>
        <v>0</v>
      </c>
      <c r="Q1062" s="14">
        <f t="shared" ca="1" si="377"/>
        <v>0.65592600000000001</v>
      </c>
      <c r="R1062" s="20">
        <f t="shared" si="381"/>
        <v>0</v>
      </c>
      <c r="S1062" s="14">
        <f t="shared" si="378"/>
        <v>0</v>
      </c>
      <c r="T1062" s="4" t="str">
        <f t="shared" si="379"/>
        <v>J=</v>
      </c>
      <c r="U1062" s="29">
        <f t="shared" si="380"/>
        <v>46191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84"/>
        <v>46168</v>
      </c>
      <c r="B1063" s="90" t="str">
        <f t="shared" ca="1" si="365"/>
        <v>n.d</v>
      </c>
      <c r="C1063" s="14">
        <f t="shared" si="366"/>
        <v>1000</v>
      </c>
      <c r="D1063" s="63">
        <f t="shared" si="382"/>
        <v>46163</v>
      </c>
      <c r="E1063" s="61">
        <f ca="1">IF(D1063&lt;$B$1,VLOOKUP(D1063,[1]DI!$A$4:$B$15000,2,FALSE),0)</f>
        <v>0</v>
      </c>
      <c r="F1063" s="14">
        <f t="shared" ca="1" si="367"/>
        <v>1</v>
      </c>
      <c r="G1063" s="92">
        <f t="shared" ca="1" si="368"/>
        <v>1.4444963169</v>
      </c>
      <c r="H1063" s="92">
        <f t="shared" ca="1" si="369"/>
        <v>1.4444963169</v>
      </c>
      <c r="I1063" s="14">
        <f t="shared" ca="1" si="370"/>
        <v>1</v>
      </c>
      <c r="J1063" s="13">
        <f t="shared" si="383"/>
        <v>3.3599999999999998E-2</v>
      </c>
      <c r="K1063" s="29">
        <f t="shared" si="371"/>
        <v>46160</v>
      </c>
      <c r="L1063" s="2">
        <f t="shared" si="372"/>
        <v>6</v>
      </c>
      <c r="M1063" s="17">
        <f t="shared" si="373"/>
        <v>6</v>
      </c>
      <c r="N1063" s="12">
        <f t="shared" si="374"/>
        <v>1.000787163</v>
      </c>
      <c r="O1063" s="12">
        <f t="shared" ca="1" si="375"/>
        <v>1.000787163</v>
      </c>
      <c r="P1063" s="17">
        <f t="shared" si="376"/>
        <v>0</v>
      </c>
      <c r="Q1063" s="14">
        <f t="shared" ca="1" si="377"/>
        <v>0.78716299999999995</v>
      </c>
      <c r="R1063" s="20">
        <f t="shared" si="381"/>
        <v>0</v>
      </c>
      <c r="S1063" s="14">
        <f t="shared" si="378"/>
        <v>0</v>
      </c>
      <c r="T1063" s="4" t="str">
        <f t="shared" si="379"/>
        <v>J=</v>
      </c>
      <c r="U1063" s="29">
        <f t="shared" si="380"/>
        <v>46191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84"/>
        <v>46169</v>
      </c>
      <c r="B1064" s="90" t="str">
        <f t="shared" ca="1" si="365"/>
        <v>n.d</v>
      </c>
      <c r="C1064" s="14">
        <f t="shared" si="366"/>
        <v>1000</v>
      </c>
      <c r="D1064" s="63">
        <f t="shared" si="382"/>
        <v>46164</v>
      </c>
      <c r="E1064" s="61">
        <f ca="1">IF(D1064&lt;$B$1,VLOOKUP(D1064,[1]DI!$A$4:$B$15000,2,FALSE),0)</f>
        <v>0</v>
      </c>
      <c r="F1064" s="14">
        <f t="shared" ca="1" si="367"/>
        <v>1</v>
      </c>
      <c r="G1064" s="92">
        <f t="shared" ca="1" si="368"/>
        <v>1.4444963169</v>
      </c>
      <c r="H1064" s="92">
        <f t="shared" ca="1" si="369"/>
        <v>1.4444963169</v>
      </c>
      <c r="I1064" s="14">
        <f t="shared" ca="1" si="370"/>
        <v>1</v>
      </c>
      <c r="J1064" s="13">
        <f t="shared" si="383"/>
        <v>3.3599999999999998E-2</v>
      </c>
      <c r="K1064" s="29">
        <f t="shared" si="371"/>
        <v>46160</v>
      </c>
      <c r="L1064" s="2">
        <f t="shared" si="372"/>
        <v>7</v>
      </c>
      <c r="M1064" s="17">
        <f t="shared" si="373"/>
        <v>7</v>
      </c>
      <c r="N1064" s="12">
        <f t="shared" si="374"/>
        <v>1.0009184170000001</v>
      </c>
      <c r="O1064" s="12">
        <f t="shared" ca="1" si="375"/>
        <v>1.0009184170000001</v>
      </c>
      <c r="P1064" s="17">
        <f t="shared" si="376"/>
        <v>0</v>
      </c>
      <c r="Q1064" s="14">
        <f t="shared" ca="1" si="377"/>
        <v>0.91841700000000004</v>
      </c>
      <c r="R1064" s="20">
        <f t="shared" si="381"/>
        <v>0</v>
      </c>
      <c r="S1064" s="14">
        <f t="shared" si="378"/>
        <v>0</v>
      </c>
      <c r="T1064" s="4" t="str">
        <f t="shared" si="379"/>
        <v>J=</v>
      </c>
      <c r="U1064" s="29">
        <f t="shared" si="380"/>
        <v>46191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84"/>
        <v>46170</v>
      </c>
      <c r="B1065" s="90" t="str">
        <f t="shared" ca="1" si="365"/>
        <v>n.d</v>
      </c>
      <c r="C1065" s="14">
        <f t="shared" si="366"/>
        <v>1000</v>
      </c>
      <c r="D1065" s="63">
        <f t="shared" si="382"/>
        <v>46167</v>
      </c>
      <c r="E1065" s="61">
        <f ca="1">IF(D1065&lt;$B$1,VLOOKUP(D1065,[1]DI!$A$4:$B$15000,2,FALSE),0)</f>
        <v>0</v>
      </c>
      <c r="F1065" s="14">
        <f t="shared" ca="1" si="367"/>
        <v>1</v>
      </c>
      <c r="G1065" s="92">
        <f t="shared" ca="1" si="368"/>
        <v>1.4444963169</v>
      </c>
      <c r="H1065" s="92">
        <f t="shared" ca="1" si="369"/>
        <v>1.4444963169</v>
      </c>
      <c r="I1065" s="14">
        <f t="shared" ca="1" si="370"/>
        <v>1</v>
      </c>
      <c r="J1065" s="13">
        <f t="shared" si="383"/>
        <v>3.3599999999999998E-2</v>
      </c>
      <c r="K1065" s="29">
        <f t="shared" si="371"/>
        <v>46160</v>
      </c>
      <c r="L1065" s="2">
        <f t="shared" si="372"/>
        <v>8</v>
      </c>
      <c r="M1065" s="17">
        <f t="shared" si="373"/>
        <v>8</v>
      </c>
      <c r="N1065" s="12">
        <f t="shared" si="374"/>
        <v>1.001049689</v>
      </c>
      <c r="O1065" s="12">
        <f t="shared" ca="1" si="375"/>
        <v>1.001049689</v>
      </c>
      <c r="P1065" s="17">
        <f t="shared" si="376"/>
        <v>0</v>
      </c>
      <c r="Q1065" s="14">
        <f t="shared" ca="1" si="377"/>
        <v>1.0496890000000001</v>
      </c>
      <c r="R1065" s="20">
        <f t="shared" si="381"/>
        <v>0</v>
      </c>
      <c r="S1065" s="14">
        <f t="shared" si="378"/>
        <v>0</v>
      </c>
      <c r="T1065" s="4" t="str">
        <f t="shared" si="379"/>
        <v>J=</v>
      </c>
      <c r="U1065" s="29">
        <f t="shared" si="380"/>
        <v>46191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84"/>
        <v>46171</v>
      </c>
      <c r="B1066" s="90" t="str">
        <f t="shared" ca="1" si="365"/>
        <v>n.d</v>
      </c>
      <c r="C1066" s="14">
        <f t="shared" si="366"/>
        <v>1000</v>
      </c>
      <c r="D1066" s="63">
        <f t="shared" si="382"/>
        <v>46168</v>
      </c>
      <c r="E1066" s="61">
        <f ca="1">IF(D1066&lt;$B$1,VLOOKUP(D1066,[1]DI!$A$4:$B$15000,2,FALSE),0)</f>
        <v>0</v>
      </c>
      <c r="F1066" s="14">
        <f t="shared" ca="1" si="367"/>
        <v>1</v>
      </c>
      <c r="G1066" s="92">
        <f t="shared" ca="1" si="368"/>
        <v>1.4444963169</v>
      </c>
      <c r="H1066" s="92">
        <f t="shared" ca="1" si="369"/>
        <v>1.4444963169</v>
      </c>
      <c r="I1066" s="14">
        <f t="shared" ca="1" si="370"/>
        <v>1</v>
      </c>
      <c r="J1066" s="13">
        <f t="shared" si="383"/>
        <v>3.3599999999999998E-2</v>
      </c>
      <c r="K1066" s="29">
        <f t="shared" si="371"/>
        <v>46160</v>
      </c>
      <c r="L1066" s="2">
        <f t="shared" si="372"/>
        <v>9</v>
      </c>
      <c r="M1066" s="17">
        <f t="shared" si="373"/>
        <v>9</v>
      </c>
      <c r="N1066" s="12">
        <f t="shared" si="374"/>
        <v>1.001180977</v>
      </c>
      <c r="O1066" s="12">
        <f t="shared" ca="1" si="375"/>
        <v>1.001180977</v>
      </c>
      <c r="P1066" s="17">
        <f t="shared" si="376"/>
        <v>0</v>
      </c>
      <c r="Q1066" s="14">
        <f t="shared" ca="1" si="377"/>
        <v>1.18097699</v>
      </c>
      <c r="R1066" s="20">
        <f t="shared" si="381"/>
        <v>0</v>
      </c>
      <c r="S1066" s="14">
        <f t="shared" si="378"/>
        <v>0</v>
      </c>
      <c r="T1066" s="4" t="str">
        <f t="shared" si="379"/>
        <v>J=</v>
      </c>
      <c r="U1066" s="29">
        <f t="shared" si="380"/>
        <v>46191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84"/>
        <v>46174</v>
      </c>
      <c r="B1067" s="90" t="str">
        <f t="shared" ca="1" si="365"/>
        <v>n.d</v>
      </c>
      <c r="C1067" s="14">
        <f t="shared" si="366"/>
        <v>1000</v>
      </c>
      <c r="D1067" s="63">
        <f t="shared" si="382"/>
        <v>46169</v>
      </c>
      <c r="E1067" s="61">
        <f ca="1">IF(D1067&lt;$B$1,VLOOKUP(D1067,[1]DI!$A$4:$B$15000,2,FALSE),0)</f>
        <v>0</v>
      </c>
      <c r="F1067" s="14">
        <f t="shared" ca="1" si="367"/>
        <v>1</v>
      </c>
      <c r="G1067" s="92">
        <f t="shared" ca="1" si="368"/>
        <v>1.4444963169</v>
      </c>
      <c r="H1067" s="92">
        <f t="shared" ca="1" si="369"/>
        <v>1.4444963169</v>
      </c>
      <c r="I1067" s="14">
        <f t="shared" ca="1" si="370"/>
        <v>1</v>
      </c>
      <c r="J1067" s="13">
        <f t="shared" si="383"/>
        <v>3.3599999999999998E-2</v>
      </c>
      <c r="K1067" s="29">
        <f t="shared" si="371"/>
        <v>46160</v>
      </c>
      <c r="L1067" s="2">
        <f t="shared" si="372"/>
        <v>10</v>
      </c>
      <c r="M1067" s="17">
        <f t="shared" si="373"/>
        <v>10</v>
      </c>
      <c r="N1067" s="12">
        <f t="shared" si="374"/>
        <v>1.0013122830000001</v>
      </c>
      <c r="O1067" s="12">
        <f t="shared" ca="1" si="375"/>
        <v>1.0013122830000001</v>
      </c>
      <c r="P1067" s="17">
        <f t="shared" si="376"/>
        <v>0</v>
      </c>
      <c r="Q1067" s="14">
        <f t="shared" ca="1" si="377"/>
        <v>1.3122830000000001</v>
      </c>
      <c r="R1067" s="20">
        <f t="shared" si="381"/>
        <v>0</v>
      </c>
      <c r="S1067" s="14">
        <f t="shared" si="378"/>
        <v>0</v>
      </c>
      <c r="T1067" s="4" t="str">
        <f t="shared" si="379"/>
        <v>J=</v>
      </c>
      <c r="U1067" s="29">
        <f t="shared" si="380"/>
        <v>46191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84"/>
        <v>46175</v>
      </c>
      <c r="B1068" s="90" t="str">
        <f t="shared" ca="1" si="365"/>
        <v>n.d</v>
      </c>
      <c r="C1068" s="14">
        <f t="shared" si="366"/>
        <v>1000</v>
      </c>
      <c r="D1068" s="63">
        <f t="shared" si="382"/>
        <v>46170</v>
      </c>
      <c r="E1068" s="61">
        <f ca="1">IF(D1068&lt;$B$1,VLOOKUP(D1068,[1]DI!$A$4:$B$15000,2,FALSE),0)</f>
        <v>0</v>
      </c>
      <c r="F1068" s="14">
        <f t="shared" ca="1" si="367"/>
        <v>1</v>
      </c>
      <c r="G1068" s="92">
        <f t="shared" ca="1" si="368"/>
        <v>1.4444963169</v>
      </c>
      <c r="H1068" s="92">
        <f t="shared" ca="1" si="369"/>
        <v>1.4444963169</v>
      </c>
      <c r="I1068" s="14">
        <f t="shared" ca="1" si="370"/>
        <v>1</v>
      </c>
      <c r="J1068" s="13">
        <f t="shared" si="383"/>
        <v>3.3599999999999998E-2</v>
      </c>
      <c r="K1068" s="29">
        <f t="shared" si="371"/>
        <v>46160</v>
      </c>
      <c r="L1068" s="2">
        <f t="shared" si="372"/>
        <v>11</v>
      </c>
      <c r="M1068" s="17">
        <f t="shared" si="373"/>
        <v>11</v>
      </c>
      <c r="N1068" s="12">
        <f t="shared" si="374"/>
        <v>1.001443606</v>
      </c>
      <c r="O1068" s="12">
        <f t="shared" ca="1" si="375"/>
        <v>1.001443606</v>
      </c>
      <c r="P1068" s="17">
        <f t="shared" si="376"/>
        <v>0</v>
      </c>
      <c r="Q1068" s="14">
        <f t="shared" ca="1" si="377"/>
        <v>1.4436059999999999</v>
      </c>
      <c r="R1068" s="20">
        <f t="shared" si="381"/>
        <v>0</v>
      </c>
      <c r="S1068" s="14">
        <f t="shared" si="378"/>
        <v>0</v>
      </c>
      <c r="T1068" s="4" t="str">
        <f t="shared" si="379"/>
        <v>J=</v>
      </c>
      <c r="U1068" s="29">
        <f t="shared" si="380"/>
        <v>46191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84"/>
        <v>46176</v>
      </c>
      <c r="B1069" s="90" t="str">
        <f t="shared" ca="1" si="365"/>
        <v>n.d</v>
      </c>
      <c r="C1069" s="14">
        <f t="shared" si="366"/>
        <v>1000</v>
      </c>
      <c r="D1069" s="63">
        <f t="shared" si="382"/>
        <v>46171</v>
      </c>
      <c r="E1069" s="61">
        <f ca="1">IF(D1069&lt;$B$1,VLOOKUP(D1069,[1]DI!$A$4:$B$15000,2,FALSE),0)</f>
        <v>0</v>
      </c>
      <c r="F1069" s="14">
        <f t="shared" ca="1" si="367"/>
        <v>1</v>
      </c>
      <c r="G1069" s="92">
        <f t="shared" ca="1" si="368"/>
        <v>1.4444963169</v>
      </c>
      <c r="H1069" s="92">
        <f t="shared" ca="1" si="369"/>
        <v>1.4444963169</v>
      </c>
      <c r="I1069" s="14">
        <f t="shared" ca="1" si="370"/>
        <v>1</v>
      </c>
      <c r="J1069" s="13">
        <f t="shared" si="383"/>
        <v>3.3599999999999998E-2</v>
      </c>
      <c r="K1069" s="29">
        <f t="shared" si="371"/>
        <v>46160</v>
      </c>
      <c r="L1069" s="2">
        <f t="shared" si="372"/>
        <v>12</v>
      </c>
      <c r="M1069" s="17">
        <f t="shared" si="373"/>
        <v>12</v>
      </c>
      <c r="N1069" s="12">
        <f t="shared" si="374"/>
        <v>1.0015749460000001</v>
      </c>
      <c r="O1069" s="12">
        <f t="shared" ca="1" si="375"/>
        <v>1.0015749460000001</v>
      </c>
      <c r="P1069" s="17">
        <f t="shared" si="376"/>
        <v>0</v>
      </c>
      <c r="Q1069" s="14">
        <f t="shared" ca="1" si="377"/>
        <v>1.574946</v>
      </c>
      <c r="R1069" s="20">
        <f t="shared" si="381"/>
        <v>0</v>
      </c>
      <c r="S1069" s="14">
        <f t="shared" si="378"/>
        <v>0</v>
      </c>
      <c r="T1069" s="4" t="str">
        <f t="shared" si="379"/>
        <v>J=</v>
      </c>
      <c r="U1069" s="29">
        <f t="shared" si="380"/>
        <v>46191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84"/>
        <v>46178</v>
      </c>
      <c r="B1070" s="90" t="str">
        <f t="shared" ca="1" si="365"/>
        <v>n.d</v>
      </c>
      <c r="C1070" s="14">
        <f t="shared" si="366"/>
        <v>1000</v>
      </c>
      <c r="D1070" s="63">
        <f t="shared" si="382"/>
        <v>46174</v>
      </c>
      <c r="E1070" s="61">
        <f ca="1">IF(D1070&lt;$B$1,VLOOKUP(D1070,[1]DI!$A$4:$B$15000,2,FALSE),0)</f>
        <v>0</v>
      </c>
      <c r="F1070" s="14">
        <f t="shared" ca="1" si="367"/>
        <v>1</v>
      </c>
      <c r="G1070" s="92">
        <f t="shared" ca="1" si="368"/>
        <v>1.4444963169</v>
      </c>
      <c r="H1070" s="92">
        <f t="shared" ca="1" si="369"/>
        <v>1.4444963169</v>
      </c>
      <c r="I1070" s="14">
        <f t="shared" ca="1" si="370"/>
        <v>1</v>
      </c>
      <c r="J1070" s="13">
        <f t="shared" si="383"/>
        <v>3.3599999999999998E-2</v>
      </c>
      <c r="K1070" s="29">
        <f t="shared" si="371"/>
        <v>46160</v>
      </c>
      <c r="L1070" s="2">
        <f t="shared" si="372"/>
        <v>13</v>
      </c>
      <c r="M1070" s="17">
        <f t="shared" si="373"/>
        <v>13</v>
      </c>
      <c r="N1070" s="12">
        <f t="shared" si="374"/>
        <v>1.001706304</v>
      </c>
      <c r="O1070" s="12">
        <f t="shared" ca="1" si="375"/>
        <v>1.001706304</v>
      </c>
      <c r="P1070" s="17">
        <f t="shared" si="376"/>
        <v>0</v>
      </c>
      <c r="Q1070" s="14">
        <f t="shared" ca="1" si="377"/>
        <v>1.706304</v>
      </c>
      <c r="R1070" s="20">
        <f t="shared" si="381"/>
        <v>0</v>
      </c>
      <c r="S1070" s="14">
        <f t="shared" si="378"/>
        <v>0</v>
      </c>
      <c r="T1070" s="4" t="str">
        <f t="shared" si="379"/>
        <v>J=</v>
      </c>
      <c r="U1070" s="29">
        <f t="shared" si="380"/>
        <v>46191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84"/>
        <v>46181</v>
      </c>
      <c r="B1071" s="90" t="str">
        <f t="shared" ca="1" si="365"/>
        <v>n.d</v>
      </c>
      <c r="C1071" s="14">
        <f t="shared" si="366"/>
        <v>1000</v>
      </c>
      <c r="D1071" s="63">
        <f t="shared" si="382"/>
        <v>46175</v>
      </c>
      <c r="E1071" s="61">
        <f ca="1">IF(D1071&lt;$B$1,VLOOKUP(D1071,[1]DI!$A$4:$B$15000,2,FALSE),0)</f>
        <v>0</v>
      </c>
      <c r="F1071" s="14">
        <f t="shared" ca="1" si="367"/>
        <v>1</v>
      </c>
      <c r="G1071" s="92">
        <f t="shared" ca="1" si="368"/>
        <v>1.4444963169</v>
      </c>
      <c r="H1071" s="92">
        <f t="shared" ca="1" si="369"/>
        <v>1.4444963169</v>
      </c>
      <c r="I1071" s="14">
        <f t="shared" ca="1" si="370"/>
        <v>1</v>
      </c>
      <c r="J1071" s="13">
        <f t="shared" si="383"/>
        <v>3.3599999999999998E-2</v>
      </c>
      <c r="K1071" s="29">
        <f t="shared" si="371"/>
        <v>46160</v>
      </c>
      <c r="L1071" s="2">
        <f t="shared" si="372"/>
        <v>14</v>
      </c>
      <c r="M1071" s="17">
        <f t="shared" si="373"/>
        <v>14</v>
      </c>
      <c r="N1071" s="12">
        <f t="shared" si="374"/>
        <v>1.001837678</v>
      </c>
      <c r="O1071" s="12">
        <f t="shared" ca="1" si="375"/>
        <v>1.001837678</v>
      </c>
      <c r="P1071" s="17">
        <f t="shared" si="376"/>
        <v>0</v>
      </c>
      <c r="Q1071" s="14">
        <f t="shared" ca="1" si="377"/>
        <v>1.8376779999999999</v>
      </c>
      <c r="R1071" s="20">
        <f t="shared" si="381"/>
        <v>0</v>
      </c>
      <c r="S1071" s="14">
        <f t="shared" si="378"/>
        <v>0</v>
      </c>
      <c r="T1071" s="4" t="str">
        <f t="shared" si="379"/>
        <v>J=</v>
      </c>
      <c r="U1071" s="29">
        <f t="shared" si="380"/>
        <v>46191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84"/>
        <v>46182</v>
      </c>
      <c r="B1072" s="90" t="str">
        <f t="shared" ca="1" si="365"/>
        <v>n.d</v>
      </c>
      <c r="C1072" s="14">
        <f t="shared" si="366"/>
        <v>1000</v>
      </c>
      <c r="D1072" s="63">
        <f t="shared" si="382"/>
        <v>46176</v>
      </c>
      <c r="E1072" s="61">
        <f ca="1">IF(D1072&lt;$B$1,VLOOKUP(D1072,[1]DI!$A$4:$B$15000,2,FALSE),0)</f>
        <v>0</v>
      </c>
      <c r="F1072" s="14">
        <f t="shared" ca="1" si="367"/>
        <v>1</v>
      </c>
      <c r="G1072" s="92">
        <f t="shared" ca="1" si="368"/>
        <v>1.4444963169</v>
      </c>
      <c r="H1072" s="92">
        <f t="shared" ca="1" si="369"/>
        <v>1.4444963169</v>
      </c>
      <c r="I1072" s="14">
        <f t="shared" ca="1" si="370"/>
        <v>1</v>
      </c>
      <c r="J1072" s="13">
        <f t="shared" si="383"/>
        <v>3.3599999999999998E-2</v>
      </c>
      <c r="K1072" s="29">
        <f t="shared" si="371"/>
        <v>46160</v>
      </c>
      <c r="L1072" s="2">
        <f t="shared" si="372"/>
        <v>15</v>
      </c>
      <c r="M1072" s="17">
        <f t="shared" si="373"/>
        <v>15</v>
      </c>
      <c r="N1072" s="12">
        <f t="shared" si="374"/>
        <v>1.0019690699999999</v>
      </c>
      <c r="O1072" s="12">
        <f t="shared" ca="1" si="375"/>
        <v>1.0019690699999999</v>
      </c>
      <c r="P1072" s="17">
        <f t="shared" si="376"/>
        <v>0</v>
      </c>
      <c r="Q1072" s="14">
        <f t="shared" ca="1" si="377"/>
        <v>1.9690699899999999</v>
      </c>
      <c r="R1072" s="20">
        <f t="shared" si="381"/>
        <v>0</v>
      </c>
      <c r="S1072" s="14">
        <f t="shared" si="378"/>
        <v>0</v>
      </c>
      <c r="T1072" s="4" t="str">
        <f t="shared" si="379"/>
        <v>J=</v>
      </c>
      <c r="U1072" s="29">
        <f t="shared" si="380"/>
        <v>46191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84"/>
        <v>46183</v>
      </c>
      <c r="B1073" s="90" t="str">
        <f t="shared" ca="1" si="365"/>
        <v>n.d</v>
      </c>
      <c r="C1073" s="14">
        <f t="shared" si="366"/>
        <v>1000</v>
      </c>
      <c r="D1073" s="63">
        <f t="shared" si="382"/>
        <v>46178</v>
      </c>
      <c r="E1073" s="61">
        <f ca="1">IF(D1073&lt;$B$1,VLOOKUP(D1073,[1]DI!$A$4:$B$15000,2,FALSE),0)</f>
        <v>0</v>
      </c>
      <c r="F1073" s="14">
        <f t="shared" ca="1" si="367"/>
        <v>1</v>
      </c>
      <c r="G1073" s="92">
        <f t="shared" ca="1" si="368"/>
        <v>1.4444963169</v>
      </c>
      <c r="H1073" s="92">
        <f t="shared" ca="1" si="369"/>
        <v>1.4444963169</v>
      </c>
      <c r="I1073" s="14">
        <f t="shared" ca="1" si="370"/>
        <v>1</v>
      </c>
      <c r="J1073" s="13">
        <f t="shared" si="383"/>
        <v>3.3599999999999998E-2</v>
      </c>
      <c r="K1073" s="29">
        <f t="shared" si="371"/>
        <v>46160</v>
      </c>
      <c r="L1073" s="2">
        <f t="shared" si="372"/>
        <v>16</v>
      </c>
      <c r="M1073" s="17">
        <f t="shared" si="373"/>
        <v>16</v>
      </c>
      <c r="N1073" s="12">
        <f t="shared" si="374"/>
        <v>1.0021004790000001</v>
      </c>
      <c r="O1073" s="12">
        <f t="shared" ca="1" si="375"/>
        <v>1.0021004790000001</v>
      </c>
      <c r="P1073" s="17">
        <f t="shared" si="376"/>
        <v>0</v>
      </c>
      <c r="Q1073" s="14">
        <f t="shared" ca="1" si="377"/>
        <v>2.100479</v>
      </c>
      <c r="R1073" s="20">
        <f t="shared" si="381"/>
        <v>0</v>
      </c>
      <c r="S1073" s="14">
        <f t="shared" si="378"/>
        <v>0</v>
      </c>
      <c r="T1073" s="4" t="str">
        <f t="shared" si="379"/>
        <v>J=</v>
      </c>
      <c r="U1073" s="29">
        <f t="shared" si="380"/>
        <v>46191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84"/>
        <v>46184</v>
      </c>
      <c r="B1074" s="90" t="str">
        <f t="shared" ca="1" si="365"/>
        <v>n.d</v>
      </c>
      <c r="C1074" s="14">
        <f t="shared" si="366"/>
        <v>1000</v>
      </c>
      <c r="D1074" s="63">
        <f t="shared" si="382"/>
        <v>46181</v>
      </c>
      <c r="E1074" s="61">
        <f ca="1">IF(D1074&lt;$B$1,VLOOKUP(D1074,[1]DI!$A$4:$B$15000,2,FALSE),0)</f>
        <v>0</v>
      </c>
      <c r="F1074" s="14">
        <f t="shared" ca="1" si="367"/>
        <v>1</v>
      </c>
      <c r="G1074" s="92">
        <f t="shared" ca="1" si="368"/>
        <v>1.4444963169</v>
      </c>
      <c r="H1074" s="92">
        <f t="shared" ca="1" si="369"/>
        <v>1.4444963169</v>
      </c>
      <c r="I1074" s="14">
        <f t="shared" ca="1" si="370"/>
        <v>1</v>
      </c>
      <c r="J1074" s="13">
        <f t="shared" si="383"/>
        <v>3.3599999999999998E-2</v>
      </c>
      <c r="K1074" s="29">
        <f t="shared" si="371"/>
        <v>46160</v>
      </c>
      <c r="L1074" s="2">
        <f t="shared" si="372"/>
        <v>17</v>
      </c>
      <c r="M1074" s="17">
        <f t="shared" si="373"/>
        <v>17</v>
      </c>
      <c r="N1074" s="12">
        <f t="shared" si="374"/>
        <v>1.002231906</v>
      </c>
      <c r="O1074" s="12">
        <f t="shared" ca="1" si="375"/>
        <v>1.002231906</v>
      </c>
      <c r="P1074" s="17">
        <f t="shared" si="376"/>
        <v>0</v>
      </c>
      <c r="Q1074" s="14">
        <f t="shared" ca="1" si="377"/>
        <v>2.2319059999999999</v>
      </c>
      <c r="R1074" s="20">
        <f t="shared" si="381"/>
        <v>0</v>
      </c>
      <c r="S1074" s="14">
        <f t="shared" si="378"/>
        <v>0</v>
      </c>
      <c r="T1074" s="4" t="str">
        <f t="shared" si="379"/>
        <v>J=</v>
      </c>
      <c r="U1074" s="29">
        <f t="shared" si="380"/>
        <v>46191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84"/>
        <v>46185</v>
      </c>
      <c r="B1075" s="90" t="str">
        <f t="shared" ca="1" si="365"/>
        <v>n.d</v>
      </c>
      <c r="C1075" s="14">
        <f t="shared" si="366"/>
        <v>1000</v>
      </c>
      <c r="D1075" s="63">
        <f t="shared" si="382"/>
        <v>46182</v>
      </c>
      <c r="E1075" s="61">
        <f ca="1">IF(D1075&lt;$B$1,VLOOKUP(D1075,[1]DI!$A$4:$B$15000,2,FALSE),0)</f>
        <v>0</v>
      </c>
      <c r="F1075" s="14">
        <f t="shared" ca="1" si="367"/>
        <v>1</v>
      </c>
      <c r="G1075" s="92">
        <f t="shared" ca="1" si="368"/>
        <v>1.4444963169</v>
      </c>
      <c r="H1075" s="92">
        <f t="shared" ca="1" si="369"/>
        <v>1.4444963169</v>
      </c>
      <c r="I1075" s="14">
        <f t="shared" ca="1" si="370"/>
        <v>1</v>
      </c>
      <c r="J1075" s="13">
        <f t="shared" si="383"/>
        <v>3.3599999999999998E-2</v>
      </c>
      <c r="K1075" s="29">
        <f t="shared" si="371"/>
        <v>46160</v>
      </c>
      <c r="L1075" s="2">
        <f t="shared" si="372"/>
        <v>18</v>
      </c>
      <c r="M1075" s="17">
        <f t="shared" si="373"/>
        <v>18</v>
      </c>
      <c r="N1075" s="12">
        <f t="shared" si="374"/>
        <v>1.0023633489999999</v>
      </c>
      <c r="O1075" s="12">
        <f t="shared" ca="1" si="375"/>
        <v>1.0023633489999999</v>
      </c>
      <c r="P1075" s="17">
        <f t="shared" si="376"/>
        <v>0</v>
      </c>
      <c r="Q1075" s="14">
        <f t="shared" ca="1" si="377"/>
        <v>2.36334899</v>
      </c>
      <c r="R1075" s="20">
        <f t="shared" si="381"/>
        <v>0</v>
      </c>
      <c r="S1075" s="14">
        <f t="shared" si="378"/>
        <v>0</v>
      </c>
      <c r="T1075" s="4" t="str">
        <f t="shared" si="379"/>
        <v>J=</v>
      </c>
      <c r="U1075" s="29">
        <f t="shared" si="380"/>
        <v>46191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84"/>
        <v>46188</v>
      </c>
      <c r="B1076" s="90" t="str">
        <f t="shared" ca="1" si="365"/>
        <v>n.d</v>
      </c>
      <c r="C1076" s="14">
        <f t="shared" si="366"/>
        <v>1000</v>
      </c>
      <c r="D1076" s="63">
        <f t="shared" si="382"/>
        <v>46183</v>
      </c>
      <c r="E1076" s="61">
        <f ca="1">IF(D1076&lt;$B$1,VLOOKUP(D1076,[1]DI!$A$4:$B$15000,2,FALSE),0)</f>
        <v>0</v>
      </c>
      <c r="F1076" s="14">
        <f t="shared" ca="1" si="367"/>
        <v>1</v>
      </c>
      <c r="G1076" s="92">
        <f t="shared" ca="1" si="368"/>
        <v>1.4444963169</v>
      </c>
      <c r="H1076" s="92">
        <f t="shared" ca="1" si="369"/>
        <v>1.4444963169</v>
      </c>
      <c r="I1076" s="14">
        <f t="shared" ca="1" si="370"/>
        <v>1</v>
      </c>
      <c r="J1076" s="13">
        <f t="shared" si="383"/>
        <v>3.3599999999999998E-2</v>
      </c>
      <c r="K1076" s="29">
        <f t="shared" si="371"/>
        <v>46160</v>
      </c>
      <c r="L1076" s="2">
        <f t="shared" si="372"/>
        <v>19</v>
      </c>
      <c r="M1076" s="17">
        <f t="shared" si="373"/>
        <v>19</v>
      </c>
      <c r="N1076" s="12">
        <f t="shared" si="374"/>
        <v>1.00249481</v>
      </c>
      <c r="O1076" s="12">
        <f t="shared" ca="1" si="375"/>
        <v>1.00249481</v>
      </c>
      <c r="P1076" s="17">
        <f t="shared" si="376"/>
        <v>0</v>
      </c>
      <c r="Q1076" s="14">
        <f t="shared" ca="1" si="377"/>
        <v>2.4948099899999998</v>
      </c>
      <c r="R1076" s="20">
        <f t="shared" si="381"/>
        <v>0</v>
      </c>
      <c r="S1076" s="14">
        <f t="shared" si="378"/>
        <v>0</v>
      </c>
      <c r="T1076" s="4" t="str">
        <f t="shared" si="379"/>
        <v>J=</v>
      </c>
      <c r="U1076" s="29">
        <f t="shared" si="380"/>
        <v>46191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84"/>
        <v>46189</v>
      </c>
      <c r="B1077" s="90" t="str">
        <f t="shared" ca="1" si="365"/>
        <v>n.d</v>
      </c>
      <c r="C1077" s="14">
        <f t="shared" si="366"/>
        <v>1000</v>
      </c>
      <c r="D1077" s="63">
        <f t="shared" si="382"/>
        <v>46184</v>
      </c>
      <c r="E1077" s="61">
        <f ca="1">IF(D1077&lt;$B$1,VLOOKUP(D1077,[1]DI!$A$4:$B$15000,2,FALSE),0)</f>
        <v>0</v>
      </c>
      <c r="F1077" s="14">
        <f t="shared" ca="1" si="367"/>
        <v>1</v>
      </c>
      <c r="G1077" s="92">
        <f t="shared" ca="1" si="368"/>
        <v>1.4444963169</v>
      </c>
      <c r="H1077" s="92">
        <f t="shared" ca="1" si="369"/>
        <v>1.4444963169</v>
      </c>
      <c r="I1077" s="14">
        <f t="shared" ca="1" si="370"/>
        <v>1</v>
      </c>
      <c r="J1077" s="13">
        <f t="shared" si="383"/>
        <v>3.3599999999999998E-2</v>
      </c>
      <c r="K1077" s="29">
        <f t="shared" si="371"/>
        <v>46160</v>
      </c>
      <c r="L1077" s="2">
        <f t="shared" si="372"/>
        <v>20</v>
      </c>
      <c r="M1077" s="17">
        <f t="shared" si="373"/>
        <v>20</v>
      </c>
      <c r="N1077" s="12">
        <f t="shared" si="374"/>
        <v>1.0026262880000001</v>
      </c>
      <c r="O1077" s="12">
        <f t="shared" ca="1" si="375"/>
        <v>1.0026262880000001</v>
      </c>
      <c r="P1077" s="17">
        <f t="shared" si="376"/>
        <v>0</v>
      </c>
      <c r="Q1077" s="14">
        <f t="shared" ca="1" si="377"/>
        <v>2.6262880000000002</v>
      </c>
      <c r="R1077" s="20">
        <f t="shared" si="381"/>
        <v>0</v>
      </c>
      <c r="S1077" s="14">
        <f t="shared" si="378"/>
        <v>0</v>
      </c>
      <c r="T1077" s="4" t="str">
        <f t="shared" si="379"/>
        <v>J=</v>
      </c>
      <c r="U1077" s="29">
        <f t="shared" si="380"/>
        <v>46191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84"/>
        <v>46190</v>
      </c>
      <c r="B1078" s="90" t="str">
        <f t="shared" ca="1" si="365"/>
        <v>n.d</v>
      </c>
      <c r="C1078" s="14">
        <f t="shared" si="366"/>
        <v>1000</v>
      </c>
      <c r="D1078" s="63">
        <f t="shared" si="382"/>
        <v>46185</v>
      </c>
      <c r="E1078" s="61">
        <f ca="1">IF(D1078&lt;$B$1,VLOOKUP(D1078,[1]DI!$A$4:$B$15000,2,FALSE),0)</f>
        <v>0</v>
      </c>
      <c r="F1078" s="14">
        <f t="shared" ca="1" si="367"/>
        <v>1</v>
      </c>
      <c r="G1078" s="92">
        <f t="shared" ca="1" si="368"/>
        <v>1.4444963169</v>
      </c>
      <c r="H1078" s="92">
        <f t="shared" ca="1" si="369"/>
        <v>1.4444963169</v>
      </c>
      <c r="I1078" s="14">
        <f t="shared" ca="1" si="370"/>
        <v>1</v>
      </c>
      <c r="J1078" s="13">
        <f t="shared" si="383"/>
        <v>3.3599999999999998E-2</v>
      </c>
      <c r="K1078" s="29">
        <f t="shared" si="371"/>
        <v>46160</v>
      </c>
      <c r="L1078" s="2">
        <f t="shared" si="372"/>
        <v>21</v>
      </c>
      <c r="M1078" s="17">
        <f t="shared" si="373"/>
        <v>21</v>
      </c>
      <c r="N1078" s="12">
        <f t="shared" si="374"/>
        <v>1.0027577839999999</v>
      </c>
      <c r="O1078" s="12">
        <f t="shared" ca="1" si="375"/>
        <v>1.0027577839999999</v>
      </c>
      <c r="P1078" s="17">
        <f t="shared" si="376"/>
        <v>0</v>
      </c>
      <c r="Q1078" s="14">
        <f t="shared" ca="1" si="377"/>
        <v>2.7577839900000001</v>
      </c>
      <c r="R1078" s="20">
        <f t="shared" si="381"/>
        <v>0</v>
      </c>
      <c r="S1078" s="14">
        <f t="shared" si="378"/>
        <v>0</v>
      </c>
      <c r="T1078" s="4" t="str">
        <f t="shared" si="379"/>
        <v>J=</v>
      </c>
      <c r="U1078" s="29">
        <f t="shared" si="380"/>
        <v>46191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84"/>
        <v>46191</v>
      </c>
      <c r="B1079" s="90" t="str">
        <f t="shared" ca="1" si="365"/>
        <v>n.d</v>
      </c>
      <c r="C1079" s="14">
        <f t="shared" si="366"/>
        <v>1000</v>
      </c>
      <c r="D1079" s="63">
        <f t="shared" si="382"/>
        <v>46188</v>
      </c>
      <c r="E1079" s="61">
        <f ca="1">IF(D1079&lt;$B$1,VLOOKUP(D1079,[1]DI!$A$4:$B$15000,2,FALSE),0)</f>
        <v>0</v>
      </c>
      <c r="F1079" s="14">
        <f t="shared" ca="1" si="367"/>
        <v>1</v>
      </c>
      <c r="G1079" s="92">
        <f t="shared" ca="1" si="368"/>
        <v>1.4444963169</v>
      </c>
      <c r="H1079" s="92">
        <f t="shared" ca="1" si="369"/>
        <v>1.4444963169</v>
      </c>
      <c r="I1079" s="14">
        <f t="shared" ca="1" si="370"/>
        <v>1</v>
      </c>
      <c r="J1079" s="13">
        <f t="shared" si="383"/>
        <v>3.3599999999999998E-2</v>
      </c>
      <c r="K1079" s="29">
        <f t="shared" si="371"/>
        <v>46160</v>
      </c>
      <c r="L1079" s="2">
        <f t="shared" si="372"/>
        <v>22</v>
      </c>
      <c r="M1079" s="17">
        <f t="shared" si="373"/>
        <v>22</v>
      </c>
      <c r="N1079" s="12">
        <f t="shared" si="374"/>
        <v>1.002889296</v>
      </c>
      <c r="O1079" s="12">
        <f t="shared" ca="1" si="375"/>
        <v>1.002889296</v>
      </c>
      <c r="P1079" s="17">
        <f t="shared" si="376"/>
        <v>51</v>
      </c>
      <c r="Q1079" s="14">
        <f t="shared" ca="1" si="377"/>
        <v>2.8892959899999999</v>
      </c>
      <c r="R1079" s="20">
        <f t="shared" si="381"/>
        <v>0</v>
      </c>
      <c r="S1079" s="14">
        <f t="shared" si="378"/>
        <v>0</v>
      </c>
      <c r="T1079" s="4" t="str">
        <f t="shared" si="379"/>
        <v>J=</v>
      </c>
      <c r="U1079" s="29">
        <f t="shared" si="380"/>
        <v>46191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84"/>
        <v>46192</v>
      </c>
      <c r="B1080" s="90" t="str">
        <f t="shared" ca="1" si="365"/>
        <v>n.d</v>
      </c>
      <c r="C1080" s="14">
        <f t="shared" si="366"/>
        <v>1000</v>
      </c>
      <c r="D1080" s="63">
        <f t="shared" si="382"/>
        <v>46189</v>
      </c>
      <c r="E1080" s="61">
        <f ca="1">IF(D1080&lt;$B$1,VLOOKUP(D1080,[1]DI!$A$4:$B$15000,2,FALSE),0)</f>
        <v>0</v>
      </c>
      <c r="F1080" s="14">
        <f t="shared" ca="1" si="367"/>
        <v>1</v>
      </c>
      <c r="G1080" s="92">
        <f t="shared" ca="1" si="368"/>
        <v>1.4444963169</v>
      </c>
      <c r="H1080" s="92">
        <f t="shared" ca="1" si="369"/>
        <v>1.4444963169</v>
      </c>
      <c r="I1080" s="14">
        <f t="shared" ca="1" si="370"/>
        <v>1</v>
      </c>
      <c r="J1080" s="13">
        <f t="shared" si="383"/>
        <v>3.3599999999999998E-2</v>
      </c>
      <c r="K1080" s="29">
        <f t="shared" si="371"/>
        <v>46191</v>
      </c>
      <c r="L1080" s="2">
        <f t="shared" si="372"/>
        <v>1</v>
      </c>
      <c r="M1080" s="17">
        <f t="shared" si="373"/>
        <v>1</v>
      </c>
      <c r="N1080" s="12">
        <f t="shared" si="374"/>
        <v>1.0001311509999999</v>
      </c>
      <c r="O1080" s="12">
        <f t="shared" ca="1" si="375"/>
        <v>1.0001311509999999</v>
      </c>
      <c r="P1080" s="17">
        <f t="shared" si="376"/>
        <v>0</v>
      </c>
      <c r="Q1080" s="14">
        <f t="shared" ca="1" si="377"/>
        <v>0.13115099</v>
      </c>
      <c r="R1080" s="20">
        <f t="shared" si="381"/>
        <v>0</v>
      </c>
      <c r="S1080" s="14">
        <f t="shared" si="378"/>
        <v>0</v>
      </c>
      <c r="T1080" s="4" t="str">
        <f t="shared" si="379"/>
        <v>J=</v>
      </c>
      <c r="U1080" s="29">
        <f t="shared" si="380"/>
        <v>46223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84"/>
        <v>46195</v>
      </c>
      <c r="B1081" s="90" t="str">
        <f t="shared" ca="1" si="365"/>
        <v>n.d</v>
      </c>
      <c r="C1081" s="14">
        <f t="shared" si="366"/>
        <v>1000</v>
      </c>
      <c r="D1081" s="63">
        <f t="shared" si="382"/>
        <v>46190</v>
      </c>
      <c r="E1081" s="61">
        <f ca="1">IF(D1081&lt;$B$1,VLOOKUP(D1081,[1]DI!$A$4:$B$15000,2,FALSE),0)</f>
        <v>0</v>
      </c>
      <c r="F1081" s="14">
        <f t="shared" ca="1" si="367"/>
        <v>1</v>
      </c>
      <c r="G1081" s="92">
        <f t="shared" ca="1" si="368"/>
        <v>1.4444963169</v>
      </c>
      <c r="H1081" s="92">
        <f t="shared" ca="1" si="369"/>
        <v>1.4444963169</v>
      </c>
      <c r="I1081" s="14">
        <f t="shared" ca="1" si="370"/>
        <v>1</v>
      </c>
      <c r="J1081" s="13">
        <f t="shared" si="383"/>
        <v>3.3599999999999998E-2</v>
      </c>
      <c r="K1081" s="29">
        <f t="shared" si="371"/>
        <v>46191</v>
      </c>
      <c r="L1081" s="2">
        <f t="shared" si="372"/>
        <v>2</v>
      </c>
      <c r="M1081" s="17">
        <f t="shared" si="373"/>
        <v>2</v>
      </c>
      <c r="N1081" s="12">
        <f t="shared" si="374"/>
        <v>1.000262319</v>
      </c>
      <c r="O1081" s="12">
        <f t="shared" ca="1" si="375"/>
        <v>1.000262319</v>
      </c>
      <c r="P1081" s="17">
        <f t="shared" si="376"/>
        <v>0</v>
      </c>
      <c r="Q1081" s="14">
        <f t="shared" ca="1" si="377"/>
        <v>0.26231898999999997</v>
      </c>
      <c r="R1081" s="20">
        <f t="shared" si="381"/>
        <v>0</v>
      </c>
      <c r="S1081" s="14">
        <f t="shared" si="378"/>
        <v>0</v>
      </c>
      <c r="T1081" s="4" t="str">
        <f t="shared" si="379"/>
        <v>J=</v>
      </c>
      <c r="U1081" s="29">
        <f t="shared" si="380"/>
        <v>46223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84"/>
        <v>46196</v>
      </c>
      <c r="B1082" s="90" t="str">
        <f t="shared" ca="1" si="365"/>
        <v>n.d</v>
      </c>
      <c r="C1082" s="14">
        <f t="shared" si="366"/>
        <v>1000</v>
      </c>
      <c r="D1082" s="63">
        <f t="shared" si="382"/>
        <v>46191</v>
      </c>
      <c r="E1082" s="61">
        <f ca="1">IF(D1082&lt;$B$1,VLOOKUP(D1082,[1]DI!$A$4:$B$15000,2,FALSE),0)</f>
        <v>0</v>
      </c>
      <c r="F1082" s="14">
        <f t="shared" ca="1" si="367"/>
        <v>1</v>
      </c>
      <c r="G1082" s="92">
        <f t="shared" ca="1" si="368"/>
        <v>1.4444963169</v>
      </c>
      <c r="H1082" s="92">
        <f t="shared" ca="1" si="369"/>
        <v>1.4444963169</v>
      </c>
      <c r="I1082" s="14">
        <f t="shared" ca="1" si="370"/>
        <v>1</v>
      </c>
      <c r="J1082" s="13">
        <f t="shared" si="383"/>
        <v>3.3599999999999998E-2</v>
      </c>
      <c r="K1082" s="29">
        <f t="shared" si="371"/>
        <v>46191</v>
      </c>
      <c r="L1082" s="2">
        <f t="shared" si="372"/>
        <v>3</v>
      </c>
      <c r="M1082" s="17">
        <f t="shared" si="373"/>
        <v>3</v>
      </c>
      <c r="N1082" s="12">
        <f t="shared" si="374"/>
        <v>1.000393504</v>
      </c>
      <c r="O1082" s="12">
        <f t="shared" ca="1" si="375"/>
        <v>1.000393504</v>
      </c>
      <c r="P1082" s="17">
        <f t="shared" si="376"/>
        <v>0</v>
      </c>
      <c r="Q1082" s="14">
        <f t="shared" ca="1" si="377"/>
        <v>0.39350400000000002</v>
      </c>
      <c r="R1082" s="20">
        <f t="shared" si="381"/>
        <v>0</v>
      </c>
      <c r="S1082" s="14">
        <f t="shared" si="378"/>
        <v>0</v>
      </c>
      <c r="T1082" s="4" t="str">
        <f t="shared" si="379"/>
        <v>J=</v>
      </c>
      <c r="U1082" s="29">
        <f t="shared" si="380"/>
        <v>46223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84"/>
        <v>46197</v>
      </c>
      <c r="B1083" s="90" t="str">
        <f t="shared" ca="1" si="365"/>
        <v>n.d</v>
      </c>
      <c r="C1083" s="14">
        <f t="shared" si="366"/>
        <v>1000</v>
      </c>
      <c r="D1083" s="63">
        <f t="shared" si="382"/>
        <v>46192</v>
      </c>
      <c r="E1083" s="61">
        <f ca="1">IF(D1083&lt;$B$1,VLOOKUP(D1083,[1]DI!$A$4:$B$15000,2,FALSE),0)</f>
        <v>0</v>
      </c>
      <c r="F1083" s="14">
        <f t="shared" ca="1" si="367"/>
        <v>1</v>
      </c>
      <c r="G1083" s="92">
        <f t="shared" ca="1" si="368"/>
        <v>1.4444963169</v>
      </c>
      <c r="H1083" s="92">
        <f t="shared" ca="1" si="369"/>
        <v>1.4444963169</v>
      </c>
      <c r="I1083" s="14">
        <f t="shared" ca="1" si="370"/>
        <v>1</v>
      </c>
      <c r="J1083" s="13">
        <f t="shared" si="383"/>
        <v>3.3599999999999998E-2</v>
      </c>
      <c r="K1083" s="29">
        <f t="shared" si="371"/>
        <v>46191</v>
      </c>
      <c r="L1083" s="2">
        <f t="shared" si="372"/>
        <v>4</v>
      </c>
      <c r="M1083" s="17">
        <f t="shared" si="373"/>
        <v>4</v>
      </c>
      <c r="N1083" s="12">
        <f t="shared" si="374"/>
        <v>1.0005247070000001</v>
      </c>
      <c r="O1083" s="12">
        <f t="shared" ca="1" si="375"/>
        <v>1.0005247070000001</v>
      </c>
      <c r="P1083" s="17">
        <f t="shared" si="376"/>
        <v>0</v>
      </c>
      <c r="Q1083" s="14">
        <f t="shared" ca="1" si="377"/>
        <v>0.52470700000000003</v>
      </c>
      <c r="R1083" s="20">
        <f t="shared" si="381"/>
        <v>0</v>
      </c>
      <c r="S1083" s="14">
        <f t="shared" si="378"/>
        <v>0</v>
      </c>
      <c r="T1083" s="4" t="str">
        <f t="shared" si="379"/>
        <v>J=</v>
      </c>
      <c r="U1083" s="29">
        <f t="shared" si="380"/>
        <v>46223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84"/>
        <v>46198</v>
      </c>
      <c r="B1084" s="90" t="str">
        <f t="shared" ca="1" si="365"/>
        <v>n.d</v>
      </c>
      <c r="C1084" s="14">
        <f t="shared" si="366"/>
        <v>1000</v>
      </c>
      <c r="D1084" s="63">
        <f t="shared" si="382"/>
        <v>46195</v>
      </c>
      <c r="E1084" s="61">
        <f ca="1">IF(D1084&lt;$B$1,VLOOKUP(D1084,[1]DI!$A$4:$B$15000,2,FALSE),0)</f>
        <v>0</v>
      </c>
      <c r="F1084" s="14">
        <f t="shared" ca="1" si="367"/>
        <v>1</v>
      </c>
      <c r="G1084" s="92">
        <f t="shared" ca="1" si="368"/>
        <v>1.4444963169</v>
      </c>
      <c r="H1084" s="92">
        <f t="shared" ca="1" si="369"/>
        <v>1.4444963169</v>
      </c>
      <c r="I1084" s="14">
        <f t="shared" ca="1" si="370"/>
        <v>1</v>
      </c>
      <c r="J1084" s="13">
        <f t="shared" si="383"/>
        <v>3.3599999999999998E-2</v>
      </c>
      <c r="K1084" s="29">
        <f t="shared" si="371"/>
        <v>46191</v>
      </c>
      <c r="L1084" s="2">
        <f t="shared" si="372"/>
        <v>5</v>
      </c>
      <c r="M1084" s="17">
        <f t="shared" si="373"/>
        <v>5</v>
      </c>
      <c r="N1084" s="12">
        <f t="shared" si="374"/>
        <v>1.0006559260000001</v>
      </c>
      <c r="O1084" s="12">
        <f t="shared" ca="1" si="375"/>
        <v>1.0006559260000001</v>
      </c>
      <c r="P1084" s="17">
        <f t="shared" si="376"/>
        <v>0</v>
      </c>
      <c r="Q1084" s="14">
        <f t="shared" ca="1" si="377"/>
        <v>0.65592600000000001</v>
      </c>
      <c r="R1084" s="20">
        <f t="shared" si="381"/>
        <v>0</v>
      </c>
      <c r="S1084" s="14">
        <f t="shared" si="378"/>
        <v>0</v>
      </c>
      <c r="T1084" s="4" t="str">
        <f t="shared" si="379"/>
        <v>J=</v>
      </c>
      <c r="U1084" s="29">
        <f t="shared" si="380"/>
        <v>46223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84"/>
        <v>46199</v>
      </c>
      <c r="B1085" s="90" t="str">
        <f t="shared" ca="1" si="365"/>
        <v>n.d</v>
      </c>
      <c r="C1085" s="14">
        <f t="shared" si="366"/>
        <v>1000</v>
      </c>
      <c r="D1085" s="63">
        <f t="shared" si="382"/>
        <v>46196</v>
      </c>
      <c r="E1085" s="61">
        <f ca="1">IF(D1085&lt;$B$1,VLOOKUP(D1085,[1]DI!$A$4:$B$15000,2,FALSE),0)</f>
        <v>0</v>
      </c>
      <c r="F1085" s="14">
        <f t="shared" ca="1" si="367"/>
        <v>1</v>
      </c>
      <c r="G1085" s="92">
        <f t="shared" ca="1" si="368"/>
        <v>1.4444963169</v>
      </c>
      <c r="H1085" s="92">
        <f t="shared" ca="1" si="369"/>
        <v>1.4444963169</v>
      </c>
      <c r="I1085" s="14">
        <f t="shared" ca="1" si="370"/>
        <v>1</v>
      </c>
      <c r="J1085" s="13">
        <f t="shared" si="383"/>
        <v>3.3599999999999998E-2</v>
      </c>
      <c r="K1085" s="29">
        <f t="shared" si="371"/>
        <v>46191</v>
      </c>
      <c r="L1085" s="2">
        <f t="shared" si="372"/>
        <v>6</v>
      </c>
      <c r="M1085" s="17">
        <f t="shared" si="373"/>
        <v>6</v>
      </c>
      <c r="N1085" s="12">
        <f t="shared" si="374"/>
        <v>1.000787163</v>
      </c>
      <c r="O1085" s="12">
        <f t="shared" ca="1" si="375"/>
        <v>1.000787163</v>
      </c>
      <c r="P1085" s="17">
        <f t="shared" si="376"/>
        <v>0</v>
      </c>
      <c r="Q1085" s="14">
        <f t="shared" ca="1" si="377"/>
        <v>0.78716299999999995</v>
      </c>
      <c r="R1085" s="20">
        <f t="shared" si="381"/>
        <v>0</v>
      </c>
      <c r="S1085" s="14">
        <f t="shared" si="378"/>
        <v>0</v>
      </c>
      <c r="T1085" s="4" t="str">
        <f t="shared" si="379"/>
        <v>J=</v>
      </c>
      <c r="U1085" s="29">
        <f t="shared" si="380"/>
        <v>46223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84"/>
        <v>46202</v>
      </c>
      <c r="B1086" s="90" t="str">
        <f t="shared" ca="1" si="365"/>
        <v>n.d</v>
      </c>
      <c r="C1086" s="14">
        <f t="shared" si="366"/>
        <v>1000</v>
      </c>
      <c r="D1086" s="63">
        <f t="shared" si="382"/>
        <v>46197</v>
      </c>
      <c r="E1086" s="61">
        <f ca="1">IF(D1086&lt;$B$1,VLOOKUP(D1086,[1]DI!$A$4:$B$15000,2,FALSE),0)</f>
        <v>0</v>
      </c>
      <c r="F1086" s="14">
        <f t="shared" ca="1" si="367"/>
        <v>1</v>
      </c>
      <c r="G1086" s="92">
        <f t="shared" ca="1" si="368"/>
        <v>1.4444963169</v>
      </c>
      <c r="H1086" s="92">
        <f t="shared" ca="1" si="369"/>
        <v>1.4444963169</v>
      </c>
      <c r="I1086" s="14">
        <f t="shared" ca="1" si="370"/>
        <v>1</v>
      </c>
      <c r="J1086" s="13">
        <f t="shared" si="383"/>
        <v>3.3599999999999998E-2</v>
      </c>
      <c r="K1086" s="29">
        <f t="shared" si="371"/>
        <v>46191</v>
      </c>
      <c r="L1086" s="2">
        <f t="shared" si="372"/>
        <v>7</v>
      </c>
      <c r="M1086" s="17">
        <f t="shared" si="373"/>
        <v>7</v>
      </c>
      <c r="N1086" s="12">
        <f t="shared" si="374"/>
        <v>1.0009184170000001</v>
      </c>
      <c r="O1086" s="12">
        <f t="shared" ca="1" si="375"/>
        <v>1.0009184170000001</v>
      </c>
      <c r="P1086" s="17">
        <f t="shared" si="376"/>
        <v>0</v>
      </c>
      <c r="Q1086" s="14">
        <f t="shared" ca="1" si="377"/>
        <v>0.91841700000000004</v>
      </c>
      <c r="R1086" s="20">
        <f t="shared" si="381"/>
        <v>0</v>
      </c>
      <c r="S1086" s="14">
        <f t="shared" si="378"/>
        <v>0</v>
      </c>
      <c r="T1086" s="4" t="str">
        <f t="shared" si="379"/>
        <v>J=</v>
      </c>
      <c r="U1086" s="29">
        <f t="shared" si="380"/>
        <v>46223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84"/>
        <v>46203</v>
      </c>
      <c r="B1087" s="90" t="str">
        <f t="shared" ca="1" si="365"/>
        <v>n.d</v>
      </c>
      <c r="C1087" s="14">
        <f t="shared" si="366"/>
        <v>1000</v>
      </c>
      <c r="D1087" s="63">
        <f t="shared" si="382"/>
        <v>46198</v>
      </c>
      <c r="E1087" s="61">
        <f ca="1">IF(D1087&lt;$B$1,VLOOKUP(D1087,[1]DI!$A$4:$B$15000,2,FALSE),0)</f>
        <v>0</v>
      </c>
      <c r="F1087" s="14">
        <f t="shared" ca="1" si="367"/>
        <v>1</v>
      </c>
      <c r="G1087" s="92">
        <f t="shared" ca="1" si="368"/>
        <v>1.4444963169</v>
      </c>
      <c r="H1087" s="92">
        <f t="shared" ca="1" si="369"/>
        <v>1.4444963169</v>
      </c>
      <c r="I1087" s="14">
        <f t="shared" ca="1" si="370"/>
        <v>1</v>
      </c>
      <c r="J1087" s="13">
        <f t="shared" si="383"/>
        <v>3.3599999999999998E-2</v>
      </c>
      <c r="K1087" s="29">
        <f t="shared" si="371"/>
        <v>46191</v>
      </c>
      <c r="L1087" s="2">
        <f t="shared" si="372"/>
        <v>8</v>
      </c>
      <c r="M1087" s="17">
        <f t="shared" si="373"/>
        <v>8</v>
      </c>
      <c r="N1087" s="12">
        <f t="shared" si="374"/>
        <v>1.001049689</v>
      </c>
      <c r="O1087" s="12">
        <f t="shared" ca="1" si="375"/>
        <v>1.001049689</v>
      </c>
      <c r="P1087" s="17">
        <f t="shared" si="376"/>
        <v>0</v>
      </c>
      <c r="Q1087" s="14">
        <f t="shared" ca="1" si="377"/>
        <v>1.0496890000000001</v>
      </c>
      <c r="R1087" s="20">
        <f t="shared" si="381"/>
        <v>0</v>
      </c>
      <c r="S1087" s="14">
        <f t="shared" si="378"/>
        <v>0</v>
      </c>
      <c r="T1087" s="4" t="str">
        <f t="shared" si="379"/>
        <v>J=</v>
      </c>
      <c r="U1087" s="29">
        <f t="shared" si="380"/>
        <v>46223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84"/>
        <v>46204</v>
      </c>
      <c r="B1088" s="90" t="str">
        <f t="shared" ca="1" si="365"/>
        <v>n.d</v>
      </c>
      <c r="C1088" s="14">
        <f t="shared" si="366"/>
        <v>1000</v>
      </c>
      <c r="D1088" s="63">
        <f t="shared" si="382"/>
        <v>46199</v>
      </c>
      <c r="E1088" s="61">
        <f ca="1">IF(D1088&lt;$B$1,VLOOKUP(D1088,[1]DI!$A$4:$B$15000,2,FALSE),0)</f>
        <v>0</v>
      </c>
      <c r="F1088" s="14">
        <f t="shared" ca="1" si="367"/>
        <v>1</v>
      </c>
      <c r="G1088" s="92">
        <f t="shared" ca="1" si="368"/>
        <v>1.4444963169</v>
      </c>
      <c r="H1088" s="92">
        <f t="shared" ca="1" si="369"/>
        <v>1.4444963169</v>
      </c>
      <c r="I1088" s="14">
        <f t="shared" ca="1" si="370"/>
        <v>1</v>
      </c>
      <c r="J1088" s="13">
        <f t="shared" si="383"/>
        <v>3.3599999999999998E-2</v>
      </c>
      <c r="K1088" s="29">
        <f t="shared" si="371"/>
        <v>46191</v>
      </c>
      <c r="L1088" s="2">
        <f t="shared" si="372"/>
        <v>9</v>
      </c>
      <c r="M1088" s="17">
        <f t="shared" si="373"/>
        <v>9</v>
      </c>
      <c r="N1088" s="12">
        <f t="shared" si="374"/>
        <v>1.001180977</v>
      </c>
      <c r="O1088" s="12">
        <f t="shared" ca="1" si="375"/>
        <v>1.001180977</v>
      </c>
      <c r="P1088" s="17">
        <f t="shared" si="376"/>
        <v>0</v>
      </c>
      <c r="Q1088" s="14">
        <f t="shared" ca="1" si="377"/>
        <v>1.18097699</v>
      </c>
      <c r="R1088" s="20">
        <f t="shared" si="381"/>
        <v>0</v>
      </c>
      <c r="S1088" s="14">
        <f t="shared" si="378"/>
        <v>0</v>
      </c>
      <c r="T1088" s="4" t="str">
        <f t="shared" si="379"/>
        <v>J=</v>
      </c>
      <c r="U1088" s="29">
        <f t="shared" si="380"/>
        <v>46223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84"/>
        <v>46205</v>
      </c>
      <c r="B1089" s="90" t="str">
        <f t="shared" ca="1" si="365"/>
        <v>n.d</v>
      </c>
      <c r="C1089" s="14">
        <f t="shared" si="366"/>
        <v>1000</v>
      </c>
      <c r="D1089" s="63">
        <f t="shared" si="382"/>
        <v>46202</v>
      </c>
      <c r="E1089" s="61">
        <f ca="1">IF(D1089&lt;$B$1,VLOOKUP(D1089,[1]DI!$A$4:$B$15000,2,FALSE),0)</f>
        <v>0</v>
      </c>
      <c r="F1089" s="14">
        <f t="shared" ca="1" si="367"/>
        <v>1</v>
      </c>
      <c r="G1089" s="92">
        <f t="shared" ca="1" si="368"/>
        <v>1.4444963169</v>
      </c>
      <c r="H1089" s="92">
        <f t="shared" ca="1" si="369"/>
        <v>1.4444963169</v>
      </c>
      <c r="I1089" s="14">
        <f t="shared" ca="1" si="370"/>
        <v>1</v>
      </c>
      <c r="J1089" s="13">
        <f t="shared" si="383"/>
        <v>3.3599999999999998E-2</v>
      </c>
      <c r="K1089" s="29">
        <f t="shared" si="371"/>
        <v>46191</v>
      </c>
      <c r="L1089" s="2">
        <f t="shared" si="372"/>
        <v>10</v>
      </c>
      <c r="M1089" s="17">
        <f t="shared" si="373"/>
        <v>10</v>
      </c>
      <c r="N1089" s="12">
        <f t="shared" si="374"/>
        <v>1.0013122830000001</v>
      </c>
      <c r="O1089" s="12">
        <f t="shared" ca="1" si="375"/>
        <v>1.0013122830000001</v>
      </c>
      <c r="P1089" s="17">
        <f t="shared" si="376"/>
        <v>0</v>
      </c>
      <c r="Q1089" s="14">
        <f t="shared" ca="1" si="377"/>
        <v>1.3122830000000001</v>
      </c>
      <c r="R1089" s="20">
        <f t="shared" si="381"/>
        <v>0</v>
      </c>
      <c r="S1089" s="14">
        <f t="shared" si="378"/>
        <v>0</v>
      </c>
      <c r="T1089" s="4" t="str">
        <f t="shared" si="379"/>
        <v>J=</v>
      </c>
      <c r="U1089" s="29">
        <f t="shared" si="380"/>
        <v>46223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84"/>
        <v>46206</v>
      </c>
      <c r="B1090" s="90" t="str">
        <f t="shared" ca="1" si="365"/>
        <v>n.d</v>
      </c>
      <c r="C1090" s="14">
        <f t="shared" si="366"/>
        <v>1000</v>
      </c>
      <c r="D1090" s="63">
        <f t="shared" si="382"/>
        <v>46203</v>
      </c>
      <c r="E1090" s="61">
        <f ca="1">IF(D1090&lt;$B$1,VLOOKUP(D1090,[1]DI!$A$4:$B$15000,2,FALSE),0)</f>
        <v>0</v>
      </c>
      <c r="F1090" s="14">
        <f t="shared" ca="1" si="367"/>
        <v>1</v>
      </c>
      <c r="G1090" s="92">
        <f t="shared" ca="1" si="368"/>
        <v>1.4444963169</v>
      </c>
      <c r="H1090" s="92">
        <f t="shared" ca="1" si="369"/>
        <v>1.4444963169</v>
      </c>
      <c r="I1090" s="14">
        <f t="shared" ca="1" si="370"/>
        <v>1</v>
      </c>
      <c r="J1090" s="13">
        <f t="shared" si="383"/>
        <v>3.3599999999999998E-2</v>
      </c>
      <c r="K1090" s="29">
        <f t="shared" si="371"/>
        <v>46191</v>
      </c>
      <c r="L1090" s="2">
        <f t="shared" si="372"/>
        <v>11</v>
      </c>
      <c r="M1090" s="17">
        <f t="shared" si="373"/>
        <v>11</v>
      </c>
      <c r="N1090" s="12">
        <f t="shared" si="374"/>
        <v>1.001443606</v>
      </c>
      <c r="O1090" s="12">
        <f t="shared" ca="1" si="375"/>
        <v>1.001443606</v>
      </c>
      <c r="P1090" s="17">
        <f t="shared" si="376"/>
        <v>0</v>
      </c>
      <c r="Q1090" s="14">
        <f t="shared" ca="1" si="377"/>
        <v>1.4436059999999999</v>
      </c>
      <c r="R1090" s="20">
        <f t="shared" si="381"/>
        <v>0</v>
      </c>
      <c r="S1090" s="14">
        <f t="shared" si="378"/>
        <v>0</v>
      </c>
      <c r="T1090" s="4" t="str">
        <f t="shared" si="379"/>
        <v>J=</v>
      </c>
      <c r="U1090" s="29">
        <f t="shared" si="380"/>
        <v>46223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84"/>
        <v>46209</v>
      </c>
      <c r="B1091" s="90" t="str">
        <f t="shared" ca="1" si="365"/>
        <v>n.d</v>
      </c>
      <c r="C1091" s="14">
        <f t="shared" si="366"/>
        <v>1000</v>
      </c>
      <c r="D1091" s="63">
        <f t="shared" si="382"/>
        <v>46204</v>
      </c>
      <c r="E1091" s="61">
        <f ca="1">IF(D1091&lt;$B$1,VLOOKUP(D1091,[1]DI!$A$4:$B$15000,2,FALSE),0)</f>
        <v>0</v>
      </c>
      <c r="F1091" s="14">
        <f t="shared" ca="1" si="367"/>
        <v>1</v>
      </c>
      <c r="G1091" s="92">
        <f t="shared" ca="1" si="368"/>
        <v>1.4444963169</v>
      </c>
      <c r="H1091" s="92">
        <f t="shared" ca="1" si="369"/>
        <v>1.4444963169</v>
      </c>
      <c r="I1091" s="14">
        <f t="shared" ca="1" si="370"/>
        <v>1</v>
      </c>
      <c r="J1091" s="13">
        <f t="shared" si="383"/>
        <v>3.3599999999999998E-2</v>
      </c>
      <c r="K1091" s="29">
        <f t="shared" si="371"/>
        <v>46191</v>
      </c>
      <c r="L1091" s="2">
        <f t="shared" si="372"/>
        <v>12</v>
      </c>
      <c r="M1091" s="17">
        <f t="shared" si="373"/>
        <v>12</v>
      </c>
      <c r="N1091" s="12">
        <f t="shared" si="374"/>
        <v>1.0015749460000001</v>
      </c>
      <c r="O1091" s="12">
        <f t="shared" ca="1" si="375"/>
        <v>1.0015749460000001</v>
      </c>
      <c r="P1091" s="17">
        <f t="shared" si="376"/>
        <v>0</v>
      </c>
      <c r="Q1091" s="14">
        <f t="shared" ca="1" si="377"/>
        <v>1.574946</v>
      </c>
      <c r="R1091" s="20">
        <f t="shared" si="381"/>
        <v>0</v>
      </c>
      <c r="S1091" s="14">
        <f t="shared" si="378"/>
        <v>0</v>
      </c>
      <c r="T1091" s="4" t="str">
        <f t="shared" si="379"/>
        <v>J=</v>
      </c>
      <c r="U1091" s="29">
        <f t="shared" si="380"/>
        <v>46223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84"/>
        <v>46210</v>
      </c>
      <c r="B1092" s="90" t="str">
        <f t="shared" ca="1" si="365"/>
        <v>n.d</v>
      </c>
      <c r="C1092" s="14">
        <f t="shared" si="366"/>
        <v>1000</v>
      </c>
      <c r="D1092" s="63">
        <f t="shared" si="382"/>
        <v>46205</v>
      </c>
      <c r="E1092" s="61">
        <f ca="1">IF(D1092&lt;$B$1,VLOOKUP(D1092,[1]DI!$A$4:$B$15000,2,FALSE),0)</f>
        <v>0</v>
      </c>
      <c r="F1092" s="14">
        <f t="shared" ca="1" si="367"/>
        <v>1</v>
      </c>
      <c r="G1092" s="92">
        <f t="shared" ca="1" si="368"/>
        <v>1.4444963169</v>
      </c>
      <c r="H1092" s="92">
        <f t="shared" ca="1" si="369"/>
        <v>1.4444963169</v>
      </c>
      <c r="I1092" s="14">
        <f t="shared" ca="1" si="370"/>
        <v>1</v>
      </c>
      <c r="J1092" s="13">
        <f t="shared" si="383"/>
        <v>3.3599999999999998E-2</v>
      </c>
      <c r="K1092" s="29">
        <f t="shared" si="371"/>
        <v>46191</v>
      </c>
      <c r="L1092" s="2">
        <f t="shared" si="372"/>
        <v>13</v>
      </c>
      <c r="M1092" s="17">
        <f t="shared" si="373"/>
        <v>13</v>
      </c>
      <c r="N1092" s="12">
        <f t="shared" si="374"/>
        <v>1.001706304</v>
      </c>
      <c r="O1092" s="12">
        <f t="shared" ca="1" si="375"/>
        <v>1.001706304</v>
      </c>
      <c r="P1092" s="17">
        <f t="shared" si="376"/>
        <v>0</v>
      </c>
      <c r="Q1092" s="14">
        <f t="shared" ca="1" si="377"/>
        <v>1.706304</v>
      </c>
      <c r="R1092" s="20">
        <f t="shared" si="381"/>
        <v>0</v>
      </c>
      <c r="S1092" s="14">
        <f t="shared" si="378"/>
        <v>0</v>
      </c>
      <c r="T1092" s="4" t="str">
        <f t="shared" si="379"/>
        <v>J=</v>
      </c>
      <c r="U1092" s="29">
        <f t="shared" si="380"/>
        <v>46223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84"/>
        <v>46211</v>
      </c>
      <c r="B1093" s="90" t="str">
        <f t="shared" ca="1" si="365"/>
        <v>n.d</v>
      </c>
      <c r="C1093" s="14">
        <f t="shared" si="366"/>
        <v>1000</v>
      </c>
      <c r="D1093" s="63">
        <f t="shared" si="382"/>
        <v>46206</v>
      </c>
      <c r="E1093" s="61">
        <f ca="1">IF(D1093&lt;$B$1,VLOOKUP(D1093,[1]DI!$A$4:$B$15000,2,FALSE),0)</f>
        <v>0</v>
      </c>
      <c r="F1093" s="14">
        <f t="shared" ca="1" si="367"/>
        <v>1</v>
      </c>
      <c r="G1093" s="92">
        <f t="shared" ca="1" si="368"/>
        <v>1.4444963169</v>
      </c>
      <c r="H1093" s="92">
        <f t="shared" ca="1" si="369"/>
        <v>1.4444963169</v>
      </c>
      <c r="I1093" s="14">
        <f t="shared" ca="1" si="370"/>
        <v>1</v>
      </c>
      <c r="J1093" s="13">
        <f t="shared" si="383"/>
        <v>3.3599999999999998E-2</v>
      </c>
      <c r="K1093" s="29">
        <f t="shared" si="371"/>
        <v>46191</v>
      </c>
      <c r="L1093" s="2">
        <f t="shared" si="372"/>
        <v>14</v>
      </c>
      <c r="M1093" s="17">
        <f t="shared" si="373"/>
        <v>14</v>
      </c>
      <c r="N1093" s="12">
        <f t="shared" si="374"/>
        <v>1.001837678</v>
      </c>
      <c r="O1093" s="12">
        <f t="shared" ca="1" si="375"/>
        <v>1.001837678</v>
      </c>
      <c r="P1093" s="17">
        <f t="shared" si="376"/>
        <v>0</v>
      </c>
      <c r="Q1093" s="14">
        <f t="shared" ca="1" si="377"/>
        <v>1.8376779999999999</v>
      </c>
      <c r="R1093" s="20">
        <f t="shared" si="381"/>
        <v>0</v>
      </c>
      <c r="S1093" s="14">
        <f t="shared" si="378"/>
        <v>0</v>
      </c>
      <c r="T1093" s="4" t="str">
        <f t="shared" si="379"/>
        <v>J=</v>
      </c>
      <c r="U1093" s="29">
        <f t="shared" si="380"/>
        <v>46223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84"/>
        <v>46212</v>
      </c>
      <c r="B1094" s="90" t="str">
        <f t="shared" ref="B1094:B1157" ca="1" si="385">IF(A1094&lt;=TODAY(),C1094+Q1094,IF(AND(A1094&gt;TODAY(),A1094&lt;=$B$1),IF(VLOOKUP(TODAY(),$A$10:$E$5000,4,FALSE)=0,"n.d",C1094+Q1094),"n.d"))</f>
        <v>n.d</v>
      </c>
      <c r="C1094" s="14">
        <f t="shared" ref="C1094:C1157" si="386">(C1093-S1093)</f>
        <v>1000</v>
      </c>
      <c r="D1094" s="63">
        <f t="shared" si="382"/>
        <v>46209</v>
      </c>
      <c r="E1094" s="61">
        <f ca="1">IF(D1094&lt;$B$1,VLOOKUP(D1094,[1]DI!$A$4:$B$15000,2,FALSE),0)</f>
        <v>0</v>
      </c>
      <c r="F1094" s="14">
        <f t="shared" ref="F1094:F1157" ca="1" si="387">ROUND(1+ROUND(((1+E1094)^(1/252))-1,8),16)</f>
        <v>1</v>
      </c>
      <c r="G1094" s="92">
        <f t="shared" ref="G1094:G1157" ca="1" si="388">ROUND(F1093*G1093,16)</f>
        <v>1.4444963169</v>
      </c>
      <c r="H1094" s="92">
        <f t="shared" ref="H1094:H1157" ca="1" si="389">IF(P1093&gt;0,G1093,H1093)</f>
        <v>1.4444963169</v>
      </c>
      <c r="I1094" s="14">
        <f t="shared" ref="I1094:I1157" ca="1" si="390">ROUND(G1094/H1094,8)</f>
        <v>1</v>
      </c>
      <c r="J1094" s="13">
        <f t="shared" si="383"/>
        <v>3.3599999999999998E-2</v>
      </c>
      <c r="K1094" s="29">
        <f t="shared" ref="K1094:K1157" si="391">IF(P1093&gt;0,VLOOKUP(P1093,X$12:AH$150,2),K1093)</f>
        <v>46191</v>
      </c>
      <c r="L1094" s="2">
        <f t="shared" ref="L1094:L1157" si="392">IF(A1094&gt;K1094,IF(NETWORKDAYS(K1094,A1094,$X$160:$X$544)-1=0,1,NETWORKDAYS(K1094,A1094,$X$160:$X$544)-1),0)</f>
        <v>15</v>
      </c>
      <c r="M1094" s="17">
        <f t="shared" ref="M1094:M1157" si="393">IF(AND(L1094=1,L1093=1),1,IF(L1094&gt;0,IF(L1094=L1093,L1094+1,L1094),0))</f>
        <v>15</v>
      </c>
      <c r="N1094" s="12">
        <f t="shared" ref="N1094:N1157" si="394">ROUND((J1094+1)^(M1094/252),9)</f>
        <v>1.0019690699999999</v>
      </c>
      <c r="O1094" s="12">
        <f t="shared" ref="O1094:O1157" ca="1" si="395">ROUND(I1094*N1094,9)</f>
        <v>1.0019690699999999</v>
      </c>
      <c r="P1094" s="17">
        <f t="shared" ref="P1094:P1157" si="396">IF(VLOOKUP(A1094,Y$12:AF$150,8)=VLOOKUP(A1093,Y$12:AF$150,8),0,VLOOKUP(A1094,Y$12:AF$150,8))</f>
        <v>0</v>
      </c>
      <c r="Q1094" s="14">
        <f t="shared" ref="Q1094:Q1157" ca="1" si="397">TRUNC(((O1094-1)*C1094),8)</f>
        <v>1.9690699899999999</v>
      </c>
      <c r="R1094" s="20">
        <f t="shared" si="381"/>
        <v>0</v>
      </c>
      <c r="S1094" s="14">
        <f t="shared" ref="S1094:S1157" si="398">IF(R1094&gt;0,TRUNC(R1094*C1094,8),0)</f>
        <v>0</v>
      </c>
      <c r="T1094" s="4" t="str">
        <f t="shared" ref="T1094:T1157" si="399">IF(P1093&gt;0,VLOOKUP(P1093,X$12:AH$150,10),T1093)</f>
        <v>J=</v>
      </c>
      <c r="U1094" s="29">
        <f t="shared" ref="U1094:U1157" si="400">IF(P1093&gt;0,VLOOKUP(P1093,X$12:AH$150,11),U1093)</f>
        <v>46223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84"/>
        <v>46213</v>
      </c>
      <c r="B1095" s="90" t="str">
        <f t="shared" ca="1" si="385"/>
        <v>n.d</v>
      </c>
      <c r="C1095" s="14">
        <f t="shared" si="386"/>
        <v>1000</v>
      </c>
      <c r="D1095" s="63">
        <f t="shared" si="382"/>
        <v>46210</v>
      </c>
      <c r="E1095" s="61">
        <f ca="1">IF(D1095&lt;$B$1,VLOOKUP(D1095,[1]DI!$A$4:$B$15000,2,FALSE),0)</f>
        <v>0</v>
      </c>
      <c r="F1095" s="14">
        <f t="shared" ca="1" si="387"/>
        <v>1</v>
      </c>
      <c r="G1095" s="92">
        <f t="shared" ca="1" si="388"/>
        <v>1.4444963169</v>
      </c>
      <c r="H1095" s="92">
        <f t="shared" ca="1" si="389"/>
        <v>1.4444963169</v>
      </c>
      <c r="I1095" s="14">
        <f t="shared" ca="1" si="390"/>
        <v>1</v>
      </c>
      <c r="J1095" s="13">
        <f t="shared" si="383"/>
        <v>3.3599999999999998E-2</v>
      </c>
      <c r="K1095" s="29">
        <f t="shared" si="391"/>
        <v>46191</v>
      </c>
      <c r="L1095" s="2">
        <f t="shared" si="392"/>
        <v>16</v>
      </c>
      <c r="M1095" s="17">
        <f t="shared" si="393"/>
        <v>16</v>
      </c>
      <c r="N1095" s="12">
        <f t="shared" si="394"/>
        <v>1.0021004790000001</v>
      </c>
      <c r="O1095" s="12">
        <f t="shared" ca="1" si="395"/>
        <v>1.0021004790000001</v>
      </c>
      <c r="P1095" s="17">
        <f t="shared" si="396"/>
        <v>0</v>
      </c>
      <c r="Q1095" s="14">
        <f t="shared" ca="1" si="397"/>
        <v>2.100479</v>
      </c>
      <c r="R1095" s="20">
        <f t="shared" si="381"/>
        <v>0</v>
      </c>
      <c r="S1095" s="14">
        <f t="shared" si="398"/>
        <v>0</v>
      </c>
      <c r="T1095" s="4" t="str">
        <f t="shared" si="399"/>
        <v>J=</v>
      </c>
      <c r="U1095" s="29">
        <f t="shared" si="400"/>
        <v>46223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84"/>
        <v>46216</v>
      </c>
      <c r="B1096" s="90" t="str">
        <f t="shared" ca="1" si="385"/>
        <v>n.d</v>
      </c>
      <c r="C1096" s="14">
        <f t="shared" si="386"/>
        <v>1000</v>
      </c>
      <c r="D1096" s="63">
        <f t="shared" si="382"/>
        <v>46211</v>
      </c>
      <c r="E1096" s="61">
        <f ca="1">IF(D1096&lt;$B$1,VLOOKUP(D1096,[1]DI!$A$4:$B$15000,2,FALSE),0)</f>
        <v>0</v>
      </c>
      <c r="F1096" s="14">
        <f t="shared" ca="1" si="387"/>
        <v>1</v>
      </c>
      <c r="G1096" s="92">
        <f t="shared" ca="1" si="388"/>
        <v>1.4444963169</v>
      </c>
      <c r="H1096" s="92">
        <f t="shared" ca="1" si="389"/>
        <v>1.4444963169</v>
      </c>
      <c r="I1096" s="14">
        <f t="shared" ca="1" si="390"/>
        <v>1</v>
      </c>
      <c r="J1096" s="13">
        <f t="shared" si="383"/>
        <v>3.3599999999999998E-2</v>
      </c>
      <c r="K1096" s="29">
        <f t="shared" si="391"/>
        <v>46191</v>
      </c>
      <c r="L1096" s="2">
        <f t="shared" si="392"/>
        <v>17</v>
      </c>
      <c r="M1096" s="17">
        <f t="shared" si="393"/>
        <v>17</v>
      </c>
      <c r="N1096" s="12">
        <f t="shared" si="394"/>
        <v>1.002231906</v>
      </c>
      <c r="O1096" s="12">
        <f t="shared" ca="1" si="395"/>
        <v>1.002231906</v>
      </c>
      <c r="P1096" s="17">
        <f t="shared" si="396"/>
        <v>0</v>
      </c>
      <c r="Q1096" s="14">
        <f t="shared" ca="1" si="397"/>
        <v>2.2319059999999999</v>
      </c>
      <c r="R1096" s="20">
        <f t="shared" si="381"/>
        <v>0</v>
      </c>
      <c r="S1096" s="14">
        <f t="shared" si="398"/>
        <v>0</v>
      </c>
      <c r="T1096" s="4" t="str">
        <f t="shared" si="399"/>
        <v>J=</v>
      </c>
      <c r="U1096" s="29">
        <f t="shared" si="400"/>
        <v>46223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84"/>
        <v>46217</v>
      </c>
      <c r="B1097" s="90" t="str">
        <f t="shared" ca="1" si="385"/>
        <v>n.d</v>
      </c>
      <c r="C1097" s="14">
        <f t="shared" si="386"/>
        <v>1000</v>
      </c>
      <c r="D1097" s="63">
        <f t="shared" si="382"/>
        <v>46212</v>
      </c>
      <c r="E1097" s="61">
        <f ca="1">IF(D1097&lt;$B$1,VLOOKUP(D1097,[1]DI!$A$4:$B$15000,2,FALSE),0)</f>
        <v>0</v>
      </c>
      <c r="F1097" s="14">
        <f t="shared" ca="1" si="387"/>
        <v>1</v>
      </c>
      <c r="G1097" s="92">
        <f t="shared" ca="1" si="388"/>
        <v>1.4444963169</v>
      </c>
      <c r="H1097" s="92">
        <f t="shared" ca="1" si="389"/>
        <v>1.4444963169</v>
      </c>
      <c r="I1097" s="14">
        <f t="shared" ca="1" si="390"/>
        <v>1</v>
      </c>
      <c r="J1097" s="13">
        <f t="shared" si="383"/>
        <v>3.3599999999999998E-2</v>
      </c>
      <c r="K1097" s="29">
        <f t="shared" si="391"/>
        <v>46191</v>
      </c>
      <c r="L1097" s="2">
        <f t="shared" si="392"/>
        <v>18</v>
      </c>
      <c r="M1097" s="17">
        <f t="shared" si="393"/>
        <v>18</v>
      </c>
      <c r="N1097" s="12">
        <f t="shared" si="394"/>
        <v>1.0023633489999999</v>
      </c>
      <c r="O1097" s="12">
        <f t="shared" ca="1" si="395"/>
        <v>1.0023633489999999</v>
      </c>
      <c r="P1097" s="17">
        <f t="shared" si="396"/>
        <v>0</v>
      </c>
      <c r="Q1097" s="14">
        <f t="shared" ca="1" si="397"/>
        <v>2.36334899</v>
      </c>
      <c r="R1097" s="20">
        <f t="shared" si="381"/>
        <v>0</v>
      </c>
      <c r="S1097" s="14">
        <f t="shared" si="398"/>
        <v>0</v>
      </c>
      <c r="T1097" s="4" t="str">
        <f t="shared" si="399"/>
        <v>J=</v>
      </c>
      <c r="U1097" s="29">
        <f t="shared" si="400"/>
        <v>46223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84"/>
        <v>46218</v>
      </c>
      <c r="B1098" s="90" t="str">
        <f t="shared" ca="1" si="385"/>
        <v>n.d</v>
      </c>
      <c r="C1098" s="14">
        <f t="shared" si="386"/>
        <v>1000</v>
      </c>
      <c r="D1098" s="63">
        <f t="shared" si="382"/>
        <v>46213</v>
      </c>
      <c r="E1098" s="61">
        <f ca="1">IF(D1098&lt;$B$1,VLOOKUP(D1098,[1]DI!$A$4:$B$15000,2,FALSE),0)</f>
        <v>0</v>
      </c>
      <c r="F1098" s="14">
        <f t="shared" ca="1" si="387"/>
        <v>1</v>
      </c>
      <c r="G1098" s="92">
        <f t="shared" ca="1" si="388"/>
        <v>1.4444963169</v>
      </c>
      <c r="H1098" s="92">
        <f t="shared" ca="1" si="389"/>
        <v>1.4444963169</v>
      </c>
      <c r="I1098" s="14">
        <f t="shared" ca="1" si="390"/>
        <v>1</v>
      </c>
      <c r="J1098" s="13">
        <f t="shared" si="383"/>
        <v>3.3599999999999998E-2</v>
      </c>
      <c r="K1098" s="29">
        <f t="shared" si="391"/>
        <v>46191</v>
      </c>
      <c r="L1098" s="2">
        <f t="shared" si="392"/>
        <v>19</v>
      </c>
      <c r="M1098" s="17">
        <f t="shared" si="393"/>
        <v>19</v>
      </c>
      <c r="N1098" s="12">
        <f t="shared" si="394"/>
        <v>1.00249481</v>
      </c>
      <c r="O1098" s="12">
        <f t="shared" ca="1" si="395"/>
        <v>1.00249481</v>
      </c>
      <c r="P1098" s="17">
        <f t="shared" si="396"/>
        <v>0</v>
      </c>
      <c r="Q1098" s="14">
        <f t="shared" ca="1" si="397"/>
        <v>2.4948099899999998</v>
      </c>
      <c r="R1098" s="20">
        <f t="shared" si="381"/>
        <v>0</v>
      </c>
      <c r="S1098" s="14">
        <f t="shared" si="398"/>
        <v>0</v>
      </c>
      <c r="T1098" s="4" t="str">
        <f t="shared" si="399"/>
        <v>J=</v>
      </c>
      <c r="U1098" s="29">
        <f t="shared" si="400"/>
        <v>46223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84"/>
        <v>46219</v>
      </c>
      <c r="B1099" s="90" t="str">
        <f t="shared" ca="1" si="385"/>
        <v>n.d</v>
      </c>
      <c r="C1099" s="14">
        <f t="shared" si="386"/>
        <v>1000</v>
      </c>
      <c r="D1099" s="63">
        <f t="shared" si="382"/>
        <v>46216</v>
      </c>
      <c r="E1099" s="61">
        <f ca="1">IF(D1099&lt;$B$1,VLOOKUP(D1099,[1]DI!$A$4:$B$15000,2,FALSE),0)</f>
        <v>0</v>
      </c>
      <c r="F1099" s="14">
        <f t="shared" ca="1" si="387"/>
        <v>1</v>
      </c>
      <c r="G1099" s="92">
        <f t="shared" ca="1" si="388"/>
        <v>1.4444963169</v>
      </c>
      <c r="H1099" s="92">
        <f t="shared" ca="1" si="389"/>
        <v>1.4444963169</v>
      </c>
      <c r="I1099" s="14">
        <f t="shared" ca="1" si="390"/>
        <v>1</v>
      </c>
      <c r="J1099" s="13">
        <f t="shared" si="383"/>
        <v>3.3599999999999998E-2</v>
      </c>
      <c r="K1099" s="29">
        <f t="shared" si="391"/>
        <v>46191</v>
      </c>
      <c r="L1099" s="2">
        <f t="shared" si="392"/>
        <v>20</v>
      </c>
      <c r="M1099" s="17">
        <f t="shared" si="393"/>
        <v>20</v>
      </c>
      <c r="N1099" s="12">
        <f t="shared" si="394"/>
        <v>1.0026262880000001</v>
      </c>
      <c r="O1099" s="12">
        <f t="shared" ca="1" si="395"/>
        <v>1.0026262880000001</v>
      </c>
      <c r="P1099" s="17">
        <f t="shared" si="396"/>
        <v>0</v>
      </c>
      <c r="Q1099" s="14">
        <f t="shared" ca="1" si="397"/>
        <v>2.6262880000000002</v>
      </c>
      <c r="R1099" s="20">
        <f t="shared" si="381"/>
        <v>0</v>
      </c>
      <c r="S1099" s="14">
        <f t="shared" si="398"/>
        <v>0</v>
      </c>
      <c r="T1099" s="4" t="str">
        <f t="shared" si="399"/>
        <v>J=</v>
      </c>
      <c r="U1099" s="29">
        <f t="shared" si="400"/>
        <v>46223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84"/>
        <v>46220</v>
      </c>
      <c r="B1100" s="90" t="str">
        <f t="shared" ca="1" si="385"/>
        <v>n.d</v>
      </c>
      <c r="C1100" s="14">
        <f t="shared" si="386"/>
        <v>1000</v>
      </c>
      <c r="D1100" s="63">
        <f t="shared" si="382"/>
        <v>46217</v>
      </c>
      <c r="E1100" s="61">
        <f ca="1">IF(D1100&lt;$B$1,VLOOKUP(D1100,[1]DI!$A$4:$B$15000,2,FALSE),0)</f>
        <v>0</v>
      </c>
      <c r="F1100" s="14">
        <f t="shared" ca="1" si="387"/>
        <v>1</v>
      </c>
      <c r="G1100" s="92">
        <f t="shared" ca="1" si="388"/>
        <v>1.4444963169</v>
      </c>
      <c r="H1100" s="92">
        <f t="shared" ca="1" si="389"/>
        <v>1.4444963169</v>
      </c>
      <c r="I1100" s="14">
        <f t="shared" ca="1" si="390"/>
        <v>1</v>
      </c>
      <c r="J1100" s="13">
        <f t="shared" si="383"/>
        <v>3.3599999999999998E-2</v>
      </c>
      <c r="K1100" s="29">
        <f t="shared" si="391"/>
        <v>46191</v>
      </c>
      <c r="L1100" s="2">
        <f t="shared" si="392"/>
        <v>21</v>
      </c>
      <c r="M1100" s="17">
        <f t="shared" si="393"/>
        <v>21</v>
      </c>
      <c r="N1100" s="12">
        <f t="shared" si="394"/>
        <v>1.0027577839999999</v>
      </c>
      <c r="O1100" s="12">
        <f t="shared" ca="1" si="395"/>
        <v>1.0027577839999999</v>
      </c>
      <c r="P1100" s="17">
        <f t="shared" si="396"/>
        <v>0</v>
      </c>
      <c r="Q1100" s="14">
        <f t="shared" ca="1" si="397"/>
        <v>2.7577839900000001</v>
      </c>
      <c r="R1100" s="20">
        <f t="shared" ref="R1100:R1163" si="401">IF($P1100&gt;0,VLOOKUP($P1100,$X$12:$AD$150,7),0)</f>
        <v>0</v>
      </c>
      <c r="S1100" s="14">
        <f t="shared" si="398"/>
        <v>0</v>
      </c>
      <c r="T1100" s="4" t="str">
        <f t="shared" si="399"/>
        <v>J=</v>
      </c>
      <c r="U1100" s="29">
        <f t="shared" si="400"/>
        <v>46223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84"/>
        <v>46223</v>
      </c>
      <c r="B1101" s="90" t="str">
        <f t="shared" ca="1" si="385"/>
        <v>n.d</v>
      </c>
      <c r="C1101" s="14">
        <f t="shared" si="386"/>
        <v>1000</v>
      </c>
      <c r="D1101" s="63">
        <f t="shared" ref="D1101:D1164" si="402">WORKDAY($A1101,-3,$X$160:$X$544)</f>
        <v>46218</v>
      </c>
      <c r="E1101" s="61">
        <f ca="1">IF(D1101&lt;$B$1,VLOOKUP(D1101,[1]DI!$A$4:$B$15000,2,FALSE),0)</f>
        <v>0</v>
      </c>
      <c r="F1101" s="14">
        <f t="shared" ca="1" si="387"/>
        <v>1</v>
      </c>
      <c r="G1101" s="92">
        <f t="shared" ca="1" si="388"/>
        <v>1.4444963169</v>
      </c>
      <c r="H1101" s="92">
        <f t="shared" ca="1" si="389"/>
        <v>1.4444963169</v>
      </c>
      <c r="I1101" s="14">
        <f t="shared" ca="1" si="390"/>
        <v>1</v>
      </c>
      <c r="J1101" s="13">
        <f t="shared" ref="J1101:J1164" si="403">J1100</f>
        <v>3.3599999999999998E-2</v>
      </c>
      <c r="K1101" s="29">
        <f t="shared" si="391"/>
        <v>46191</v>
      </c>
      <c r="L1101" s="2">
        <f t="shared" si="392"/>
        <v>22</v>
      </c>
      <c r="M1101" s="17">
        <f t="shared" si="393"/>
        <v>22</v>
      </c>
      <c r="N1101" s="12">
        <f t="shared" si="394"/>
        <v>1.002889296</v>
      </c>
      <c r="O1101" s="12">
        <f t="shared" ca="1" si="395"/>
        <v>1.002889296</v>
      </c>
      <c r="P1101" s="17">
        <f t="shared" si="396"/>
        <v>52</v>
      </c>
      <c r="Q1101" s="14">
        <f t="shared" ca="1" si="397"/>
        <v>2.8892959899999999</v>
      </c>
      <c r="R1101" s="20">
        <f t="shared" si="401"/>
        <v>0</v>
      </c>
      <c r="S1101" s="14">
        <f t="shared" si="398"/>
        <v>0</v>
      </c>
      <c r="T1101" s="4" t="str">
        <f t="shared" si="399"/>
        <v>J=</v>
      </c>
      <c r="U1101" s="29">
        <f t="shared" si="400"/>
        <v>46223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404">WORKDAY($A1101,1,$X$166:$X$544)</f>
        <v>46224</v>
      </c>
      <c r="B1102" s="90" t="str">
        <f t="shared" ca="1" si="385"/>
        <v>n.d</v>
      </c>
      <c r="C1102" s="14">
        <f t="shared" si="386"/>
        <v>1000</v>
      </c>
      <c r="D1102" s="63">
        <f t="shared" si="402"/>
        <v>46219</v>
      </c>
      <c r="E1102" s="61">
        <f ca="1">IF(D1102&lt;$B$1,VLOOKUP(D1102,[1]DI!$A$4:$B$15000,2,FALSE),0)</f>
        <v>0</v>
      </c>
      <c r="F1102" s="14">
        <f t="shared" ca="1" si="387"/>
        <v>1</v>
      </c>
      <c r="G1102" s="92">
        <f t="shared" ca="1" si="388"/>
        <v>1.4444963169</v>
      </c>
      <c r="H1102" s="92">
        <f t="shared" ca="1" si="389"/>
        <v>1.4444963169</v>
      </c>
      <c r="I1102" s="14">
        <f t="shared" ca="1" si="390"/>
        <v>1</v>
      </c>
      <c r="J1102" s="13">
        <f t="shared" si="403"/>
        <v>3.3599999999999998E-2</v>
      </c>
      <c r="K1102" s="29">
        <f t="shared" si="391"/>
        <v>46223</v>
      </c>
      <c r="L1102" s="2">
        <f t="shared" si="392"/>
        <v>1</v>
      </c>
      <c r="M1102" s="17">
        <f t="shared" si="393"/>
        <v>1</v>
      </c>
      <c r="N1102" s="12">
        <f t="shared" si="394"/>
        <v>1.0001311509999999</v>
      </c>
      <c r="O1102" s="12">
        <f t="shared" ca="1" si="395"/>
        <v>1.0001311509999999</v>
      </c>
      <c r="P1102" s="17">
        <f t="shared" si="396"/>
        <v>0</v>
      </c>
      <c r="Q1102" s="14">
        <f t="shared" ca="1" si="397"/>
        <v>0.13115099</v>
      </c>
      <c r="R1102" s="20">
        <f t="shared" si="401"/>
        <v>0</v>
      </c>
      <c r="S1102" s="14">
        <f t="shared" si="398"/>
        <v>0</v>
      </c>
      <c r="T1102" s="4" t="str">
        <f t="shared" si="399"/>
        <v>J=</v>
      </c>
      <c r="U1102" s="29">
        <f t="shared" si="400"/>
        <v>46252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404"/>
        <v>46225</v>
      </c>
      <c r="B1103" s="90" t="str">
        <f t="shared" ca="1" si="385"/>
        <v>n.d</v>
      </c>
      <c r="C1103" s="14">
        <f t="shared" si="386"/>
        <v>1000</v>
      </c>
      <c r="D1103" s="63">
        <f t="shared" si="402"/>
        <v>46220</v>
      </c>
      <c r="E1103" s="61">
        <f ca="1">IF(D1103&lt;$B$1,VLOOKUP(D1103,[1]DI!$A$4:$B$15000,2,FALSE),0)</f>
        <v>0</v>
      </c>
      <c r="F1103" s="14">
        <f t="shared" ca="1" si="387"/>
        <v>1</v>
      </c>
      <c r="G1103" s="92">
        <f t="shared" ca="1" si="388"/>
        <v>1.4444963169</v>
      </c>
      <c r="H1103" s="92">
        <f t="shared" ca="1" si="389"/>
        <v>1.4444963169</v>
      </c>
      <c r="I1103" s="14">
        <f t="shared" ca="1" si="390"/>
        <v>1</v>
      </c>
      <c r="J1103" s="13">
        <f t="shared" si="403"/>
        <v>3.3599999999999998E-2</v>
      </c>
      <c r="K1103" s="29">
        <f t="shared" si="391"/>
        <v>46223</v>
      </c>
      <c r="L1103" s="2">
        <f t="shared" si="392"/>
        <v>2</v>
      </c>
      <c r="M1103" s="17">
        <f t="shared" si="393"/>
        <v>2</v>
      </c>
      <c r="N1103" s="12">
        <f t="shared" si="394"/>
        <v>1.000262319</v>
      </c>
      <c r="O1103" s="12">
        <f t="shared" ca="1" si="395"/>
        <v>1.000262319</v>
      </c>
      <c r="P1103" s="17">
        <f t="shared" si="396"/>
        <v>0</v>
      </c>
      <c r="Q1103" s="14">
        <f t="shared" ca="1" si="397"/>
        <v>0.26231898999999997</v>
      </c>
      <c r="R1103" s="20">
        <f t="shared" si="401"/>
        <v>0</v>
      </c>
      <c r="S1103" s="14">
        <f t="shared" si="398"/>
        <v>0</v>
      </c>
      <c r="T1103" s="4" t="str">
        <f t="shared" si="399"/>
        <v>J=</v>
      </c>
      <c r="U1103" s="29">
        <f t="shared" si="400"/>
        <v>46252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404"/>
        <v>46226</v>
      </c>
      <c r="B1104" s="90" t="str">
        <f t="shared" ca="1" si="385"/>
        <v>n.d</v>
      </c>
      <c r="C1104" s="14">
        <f t="shared" si="386"/>
        <v>1000</v>
      </c>
      <c r="D1104" s="63">
        <f t="shared" si="402"/>
        <v>46223</v>
      </c>
      <c r="E1104" s="61">
        <f ca="1">IF(D1104&lt;$B$1,VLOOKUP(D1104,[1]DI!$A$4:$B$15000,2,FALSE),0)</f>
        <v>0</v>
      </c>
      <c r="F1104" s="14">
        <f t="shared" ca="1" si="387"/>
        <v>1</v>
      </c>
      <c r="G1104" s="92">
        <f t="shared" ca="1" si="388"/>
        <v>1.4444963169</v>
      </c>
      <c r="H1104" s="92">
        <f t="shared" ca="1" si="389"/>
        <v>1.4444963169</v>
      </c>
      <c r="I1104" s="14">
        <f t="shared" ca="1" si="390"/>
        <v>1</v>
      </c>
      <c r="J1104" s="13">
        <f t="shared" si="403"/>
        <v>3.3599999999999998E-2</v>
      </c>
      <c r="K1104" s="29">
        <f t="shared" si="391"/>
        <v>46223</v>
      </c>
      <c r="L1104" s="2">
        <f t="shared" si="392"/>
        <v>3</v>
      </c>
      <c r="M1104" s="17">
        <f t="shared" si="393"/>
        <v>3</v>
      </c>
      <c r="N1104" s="12">
        <f t="shared" si="394"/>
        <v>1.000393504</v>
      </c>
      <c r="O1104" s="12">
        <f t="shared" ca="1" si="395"/>
        <v>1.000393504</v>
      </c>
      <c r="P1104" s="17">
        <f t="shared" si="396"/>
        <v>0</v>
      </c>
      <c r="Q1104" s="14">
        <f t="shared" ca="1" si="397"/>
        <v>0.39350400000000002</v>
      </c>
      <c r="R1104" s="20">
        <f t="shared" si="401"/>
        <v>0</v>
      </c>
      <c r="S1104" s="14">
        <f t="shared" si="398"/>
        <v>0</v>
      </c>
      <c r="T1104" s="4" t="str">
        <f t="shared" si="399"/>
        <v>J=</v>
      </c>
      <c r="U1104" s="29">
        <f t="shared" si="400"/>
        <v>46252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404"/>
        <v>46227</v>
      </c>
      <c r="B1105" s="90" t="str">
        <f t="shared" ca="1" si="385"/>
        <v>n.d</v>
      </c>
      <c r="C1105" s="14">
        <f t="shared" si="386"/>
        <v>1000</v>
      </c>
      <c r="D1105" s="63">
        <f t="shared" si="402"/>
        <v>46224</v>
      </c>
      <c r="E1105" s="61">
        <f ca="1">IF(D1105&lt;$B$1,VLOOKUP(D1105,[1]DI!$A$4:$B$15000,2,FALSE),0)</f>
        <v>0</v>
      </c>
      <c r="F1105" s="14">
        <f t="shared" ca="1" si="387"/>
        <v>1</v>
      </c>
      <c r="G1105" s="92">
        <f t="shared" ca="1" si="388"/>
        <v>1.4444963169</v>
      </c>
      <c r="H1105" s="92">
        <f t="shared" ca="1" si="389"/>
        <v>1.4444963169</v>
      </c>
      <c r="I1105" s="14">
        <f t="shared" ca="1" si="390"/>
        <v>1</v>
      </c>
      <c r="J1105" s="13">
        <f t="shared" si="403"/>
        <v>3.3599999999999998E-2</v>
      </c>
      <c r="K1105" s="29">
        <f t="shared" si="391"/>
        <v>46223</v>
      </c>
      <c r="L1105" s="2">
        <f t="shared" si="392"/>
        <v>4</v>
      </c>
      <c r="M1105" s="17">
        <f t="shared" si="393"/>
        <v>4</v>
      </c>
      <c r="N1105" s="12">
        <f t="shared" si="394"/>
        <v>1.0005247070000001</v>
      </c>
      <c r="O1105" s="12">
        <f t="shared" ca="1" si="395"/>
        <v>1.0005247070000001</v>
      </c>
      <c r="P1105" s="17">
        <f t="shared" si="396"/>
        <v>0</v>
      </c>
      <c r="Q1105" s="14">
        <f t="shared" ca="1" si="397"/>
        <v>0.52470700000000003</v>
      </c>
      <c r="R1105" s="20">
        <f t="shared" si="401"/>
        <v>0</v>
      </c>
      <c r="S1105" s="14">
        <f t="shared" si="398"/>
        <v>0</v>
      </c>
      <c r="T1105" s="4" t="str">
        <f t="shared" si="399"/>
        <v>J=</v>
      </c>
      <c r="U1105" s="29">
        <f t="shared" si="400"/>
        <v>46252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404"/>
        <v>46230</v>
      </c>
      <c r="B1106" s="90" t="str">
        <f t="shared" ca="1" si="385"/>
        <v>n.d</v>
      </c>
      <c r="C1106" s="14">
        <f t="shared" si="386"/>
        <v>1000</v>
      </c>
      <c r="D1106" s="63">
        <f t="shared" si="402"/>
        <v>46225</v>
      </c>
      <c r="E1106" s="61">
        <f ca="1">IF(D1106&lt;$B$1,VLOOKUP(D1106,[1]DI!$A$4:$B$15000,2,FALSE),0)</f>
        <v>0</v>
      </c>
      <c r="F1106" s="14">
        <f t="shared" ca="1" si="387"/>
        <v>1</v>
      </c>
      <c r="G1106" s="92">
        <f t="shared" ca="1" si="388"/>
        <v>1.4444963169</v>
      </c>
      <c r="H1106" s="92">
        <f t="shared" ca="1" si="389"/>
        <v>1.4444963169</v>
      </c>
      <c r="I1106" s="14">
        <f t="shared" ca="1" si="390"/>
        <v>1</v>
      </c>
      <c r="J1106" s="13">
        <f t="shared" si="403"/>
        <v>3.3599999999999998E-2</v>
      </c>
      <c r="K1106" s="29">
        <f t="shared" si="391"/>
        <v>46223</v>
      </c>
      <c r="L1106" s="2">
        <f t="shared" si="392"/>
        <v>5</v>
      </c>
      <c r="M1106" s="17">
        <f t="shared" si="393"/>
        <v>5</v>
      </c>
      <c r="N1106" s="12">
        <f t="shared" si="394"/>
        <v>1.0006559260000001</v>
      </c>
      <c r="O1106" s="12">
        <f t="shared" ca="1" si="395"/>
        <v>1.0006559260000001</v>
      </c>
      <c r="P1106" s="17">
        <f t="shared" si="396"/>
        <v>0</v>
      </c>
      <c r="Q1106" s="14">
        <f t="shared" ca="1" si="397"/>
        <v>0.65592600000000001</v>
      </c>
      <c r="R1106" s="20">
        <f t="shared" si="401"/>
        <v>0</v>
      </c>
      <c r="S1106" s="14">
        <f t="shared" si="398"/>
        <v>0</v>
      </c>
      <c r="T1106" s="4" t="str">
        <f t="shared" si="399"/>
        <v>J=</v>
      </c>
      <c r="U1106" s="29">
        <f t="shared" si="400"/>
        <v>46252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404"/>
        <v>46231</v>
      </c>
      <c r="B1107" s="90" t="str">
        <f t="shared" ca="1" si="385"/>
        <v>n.d</v>
      </c>
      <c r="C1107" s="14">
        <f t="shared" si="386"/>
        <v>1000</v>
      </c>
      <c r="D1107" s="63">
        <f t="shared" si="402"/>
        <v>46226</v>
      </c>
      <c r="E1107" s="61">
        <f ca="1">IF(D1107&lt;$B$1,VLOOKUP(D1107,[1]DI!$A$4:$B$15000,2,FALSE),0)</f>
        <v>0</v>
      </c>
      <c r="F1107" s="14">
        <f t="shared" ca="1" si="387"/>
        <v>1</v>
      </c>
      <c r="G1107" s="92">
        <f t="shared" ca="1" si="388"/>
        <v>1.4444963169</v>
      </c>
      <c r="H1107" s="92">
        <f t="shared" ca="1" si="389"/>
        <v>1.4444963169</v>
      </c>
      <c r="I1107" s="14">
        <f t="shared" ca="1" si="390"/>
        <v>1</v>
      </c>
      <c r="J1107" s="13">
        <f t="shared" si="403"/>
        <v>3.3599999999999998E-2</v>
      </c>
      <c r="K1107" s="29">
        <f t="shared" si="391"/>
        <v>46223</v>
      </c>
      <c r="L1107" s="2">
        <f t="shared" si="392"/>
        <v>6</v>
      </c>
      <c r="M1107" s="17">
        <f t="shared" si="393"/>
        <v>6</v>
      </c>
      <c r="N1107" s="12">
        <f t="shared" si="394"/>
        <v>1.000787163</v>
      </c>
      <c r="O1107" s="12">
        <f t="shared" ca="1" si="395"/>
        <v>1.000787163</v>
      </c>
      <c r="P1107" s="17">
        <f t="shared" si="396"/>
        <v>0</v>
      </c>
      <c r="Q1107" s="14">
        <f t="shared" ca="1" si="397"/>
        <v>0.78716299999999995</v>
      </c>
      <c r="R1107" s="20">
        <f t="shared" si="401"/>
        <v>0</v>
      </c>
      <c r="S1107" s="14">
        <f t="shared" si="398"/>
        <v>0</v>
      </c>
      <c r="T1107" s="4" t="str">
        <f t="shared" si="399"/>
        <v>J=</v>
      </c>
      <c r="U1107" s="29">
        <f t="shared" si="400"/>
        <v>46252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404"/>
        <v>46232</v>
      </c>
      <c r="B1108" s="90" t="str">
        <f t="shared" ca="1" si="385"/>
        <v>n.d</v>
      </c>
      <c r="C1108" s="14">
        <f t="shared" si="386"/>
        <v>1000</v>
      </c>
      <c r="D1108" s="63">
        <f t="shared" si="402"/>
        <v>46227</v>
      </c>
      <c r="E1108" s="61">
        <f ca="1">IF(D1108&lt;$B$1,VLOOKUP(D1108,[1]DI!$A$4:$B$15000,2,FALSE),0)</f>
        <v>0</v>
      </c>
      <c r="F1108" s="14">
        <f t="shared" ca="1" si="387"/>
        <v>1</v>
      </c>
      <c r="G1108" s="92">
        <f t="shared" ca="1" si="388"/>
        <v>1.4444963169</v>
      </c>
      <c r="H1108" s="92">
        <f t="shared" ca="1" si="389"/>
        <v>1.4444963169</v>
      </c>
      <c r="I1108" s="14">
        <f t="shared" ca="1" si="390"/>
        <v>1</v>
      </c>
      <c r="J1108" s="13">
        <f t="shared" si="403"/>
        <v>3.3599999999999998E-2</v>
      </c>
      <c r="K1108" s="29">
        <f t="shared" si="391"/>
        <v>46223</v>
      </c>
      <c r="L1108" s="2">
        <f t="shared" si="392"/>
        <v>7</v>
      </c>
      <c r="M1108" s="17">
        <f t="shared" si="393"/>
        <v>7</v>
      </c>
      <c r="N1108" s="12">
        <f t="shared" si="394"/>
        <v>1.0009184170000001</v>
      </c>
      <c r="O1108" s="12">
        <f t="shared" ca="1" si="395"/>
        <v>1.0009184170000001</v>
      </c>
      <c r="P1108" s="17">
        <f t="shared" si="396"/>
        <v>0</v>
      </c>
      <c r="Q1108" s="14">
        <f t="shared" ca="1" si="397"/>
        <v>0.91841700000000004</v>
      </c>
      <c r="R1108" s="20">
        <f t="shared" si="401"/>
        <v>0</v>
      </c>
      <c r="S1108" s="14">
        <f t="shared" si="398"/>
        <v>0</v>
      </c>
      <c r="T1108" s="4" t="str">
        <f t="shared" si="399"/>
        <v>J=</v>
      </c>
      <c r="U1108" s="29">
        <f t="shared" si="400"/>
        <v>46252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404"/>
        <v>46233</v>
      </c>
      <c r="B1109" s="90" t="str">
        <f t="shared" ca="1" si="385"/>
        <v>n.d</v>
      </c>
      <c r="C1109" s="14">
        <f t="shared" si="386"/>
        <v>1000</v>
      </c>
      <c r="D1109" s="63">
        <f t="shared" si="402"/>
        <v>46230</v>
      </c>
      <c r="E1109" s="61">
        <f ca="1">IF(D1109&lt;$B$1,VLOOKUP(D1109,[1]DI!$A$4:$B$15000,2,FALSE),0)</f>
        <v>0</v>
      </c>
      <c r="F1109" s="14">
        <f t="shared" ca="1" si="387"/>
        <v>1</v>
      </c>
      <c r="G1109" s="92">
        <f t="shared" ca="1" si="388"/>
        <v>1.4444963169</v>
      </c>
      <c r="H1109" s="92">
        <f t="shared" ca="1" si="389"/>
        <v>1.4444963169</v>
      </c>
      <c r="I1109" s="14">
        <f t="shared" ca="1" si="390"/>
        <v>1</v>
      </c>
      <c r="J1109" s="13">
        <f t="shared" si="403"/>
        <v>3.3599999999999998E-2</v>
      </c>
      <c r="K1109" s="29">
        <f t="shared" si="391"/>
        <v>46223</v>
      </c>
      <c r="L1109" s="2">
        <f t="shared" si="392"/>
        <v>8</v>
      </c>
      <c r="M1109" s="17">
        <f t="shared" si="393"/>
        <v>8</v>
      </c>
      <c r="N1109" s="12">
        <f t="shared" si="394"/>
        <v>1.001049689</v>
      </c>
      <c r="O1109" s="12">
        <f t="shared" ca="1" si="395"/>
        <v>1.001049689</v>
      </c>
      <c r="P1109" s="17">
        <f t="shared" si="396"/>
        <v>0</v>
      </c>
      <c r="Q1109" s="14">
        <f t="shared" ca="1" si="397"/>
        <v>1.0496890000000001</v>
      </c>
      <c r="R1109" s="20">
        <f t="shared" si="401"/>
        <v>0</v>
      </c>
      <c r="S1109" s="14">
        <f t="shared" si="398"/>
        <v>0</v>
      </c>
      <c r="T1109" s="4" t="str">
        <f t="shared" si="399"/>
        <v>J=</v>
      </c>
      <c r="U1109" s="29">
        <f t="shared" si="400"/>
        <v>46252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404"/>
        <v>46234</v>
      </c>
      <c r="B1110" s="90" t="str">
        <f t="shared" ca="1" si="385"/>
        <v>n.d</v>
      </c>
      <c r="C1110" s="14">
        <f t="shared" si="386"/>
        <v>1000</v>
      </c>
      <c r="D1110" s="63">
        <f t="shared" si="402"/>
        <v>46231</v>
      </c>
      <c r="E1110" s="61">
        <f ca="1">IF(D1110&lt;$B$1,VLOOKUP(D1110,[1]DI!$A$4:$B$15000,2,FALSE),0)</f>
        <v>0</v>
      </c>
      <c r="F1110" s="14">
        <f t="shared" ca="1" si="387"/>
        <v>1</v>
      </c>
      <c r="G1110" s="92">
        <f t="shared" ca="1" si="388"/>
        <v>1.4444963169</v>
      </c>
      <c r="H1110" s="92">
        <f t="shared" ca="1" si="389"/>
        <v>1.4444963169</v>
      </c>
      <c r="I1110" s="14">
        <f t="shared" ca="1" si="390"/>
        <v>1</v>
      </c>
      <c r="J1110" s="13">
        <f t="shared" si="403"/>
        <v>3.3599999999999998E-2</v>
      </c>
      <c r="K1110" s="29">
        <f t="shared" si="391"/>
        <v>46223</v>
      </c>
      <c r="L1110" s="2">
        <f t="shared" si="392"/>
        <v>9</v>
      </c>
      <c r="M1110" s="17">
        <f t="shared" si="393"/>
        <v>9</v>
      </c>
      <c r="N1110" s="12">
        <f t="shared" si="394"/>
        <v>1.001180977</v>
      </c>
      <c r="O1110" s="12">
        <f t="shared" ca="1" si="395"/>
        <v>1.001180977</v>
      </c>
      <c r="P1110" s="17">
        <f t="shared" si="396"/>
        <v>0</v>
      </c>
      <c r="Q1110" s="14">
        <f t="shared" ca="1" si="397"/>
        <v>1.18097699</v>
      </c>
      <c r="R1110" s="20">
        <f t="shared" si="401"/>
        <v>0</v>
      </c>
      <c r="S1110" s="14">
        <f t="shared" si="398"/>
        <v>0</v>
      </c>
      <c r="T1110" s="4" t="str">
        <f t="shared" si="399"/>
        <v>J=</v>
      </c>
      <c r="U1110" s="29">
        <f t="shared" si="400"/>
        <v>46252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404"/>
        <v>46237</v>
      </c>
      <c r="B1111" s="90" t="str">
        <f t="shared" ca="1" si="385"/>
        <v>n.d</v>
      </c>
      <c r="C1111" s="14">
        <f t="shared" si="386"/>
        <v>1000</v>
      </c>
      <c r="D1111" s="63">
        <f t="shared" si="402"/>
        <v>46232</v>
      </c>
      <c r="E1111" s="61">
        <f ca="1">IF(D1111&lt;$B$1,VLOOKUP(D1111,[1]DI!$A$4:$B$15000,2,FALSE),0)</f>
        <v>0</v>
      </c>
      <c r="F1111" s="14">
        <f t="shared" ca="1" si="387"/>
        <v>1</v>
      </c>
      <c r="G1111" s="92">
        <f t="shared" ca="1" si="388"/>
        <v>1.4444963169</v>
      </c>
      <c r="H1111" s="92">
        <f t="shared" ca="1" si="389"/>
        <v>1.4444963169</v>
      </c>
      <c r="I1111" s="14">
        <f t="shared" ca="1" si="390"/>
        <v>1</v>
      </c>
      <c r="J1111" s="13">
        <f t="shared" si="403"/>
        <v>3.3599999999999998E-2</v>
      </c>
      <c r="K1111" s="29">
        <f t="shared" si="391"/>
        <v>46223</v>
      </c>
      <c r="L1111" s="2">
        <f t="shared" si="392"/>
        <v>10</v>
      </c>
      <c r="M1111" s="17">
        <f t="shared" si="393"/>
        <v>10</v>
      </c>
      <c r="N1111" s="12">
        <f t="shared" si="394"/>
        <v>1.0013122830000001</v>
      </c>
      <c r="O1111" s="12">
        <f t="shared" ca="1" si="395"/>
        <v>1.0013122830000001</v>
      </c>
      <c r="P1111" s="17">
        <f t="shared" si="396"/>
        <v>0</v>
      </c>
      <c r="Q1111" s="14">
        <f t="shared" ca="1" si="397"/>
        <v>1.3122830000000001</v>
      </c>
      <c r="R1111" s="20">
        <f t="shared" si="401"/>
        <v>0</v>
      </c>
      <c r="S1111" s="14">
        <f t="shared" si="398"/>
        <v>0</v>
      </c>
      <c r="T1111" s="4" t="str">
        <f t="shared" si="399"/>
        <v>J=</v>
      </c>
      <c r="U1111" s="29">
        <f t="shared" si="400"/>
        <v>46252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404"/>
        <v>46238</v>
      </c>
      <c r="B1112" s="90" t="str">
        <f t="shared" ca="1" si="385"/>
        <v>n.d</v>
      </c>
      <c r="C1112" s="14">
        <f t="shared" si="386"/>
        <v>1000</v>
      </c>
      <c r="D1112" s="63">
        <f t="shared" si="402"/>
        <v>46233</v>
      </c>
      <c r="E1112" s="61">
        <f ca="1">IF(D1112&lt;$B$1,VLOOKUP(D1112,[1]DI!$A$4:$B$15000,2,FALSE),0)</f>
        <v>0</v>
      </c>
      <c r="F1112" s="14">
        <f t="shared" ca="1" si="387"/>
        <v>1</v>
      </c>
      <c r="G1112" s="92">
        <f t="shared" ca="1" si="388"/>
        <v>1.4444963169</v>
      </c>
      <c r="H1112" s="92">
        <f t="shared" ca="1" si="389"/>
        <v>1.4444963169</v>
      </c>
      <c r="I1112" s="14">
        <f t="shared" ca="1" si="390"/>
        <v>1</v>
      </c>
      <c r="J1112" s="13">
        <f t="shared" si="403"/>
        <v>3.3599999999999998E-2</v>
      </c>
      <c r="K1112" s="29">
        <f t="shared" si="391"/>
        <v>46223</v>
      </c>
      <c r="L1112" s="2">
        <f t="shared" si="392"/>
        <v>11</v>
      </c>
      <c r="M1112" s="17">
        <f t="shared" si="393"/>
        <v>11</v>
      </c>
      <c r="N1112" s="12">
        <f t="shared" si="394"/>
        <v>1.001443606</v>
      </c>
      <c r="O1112" s="12">
        <f t="shared" ca="1" si="395"/>
        <v>1.001443606</v>
      </c>
      <c r="P1112" s="17">
        <f t="shared" si="396"/>
        <v>0</v>
      </c>
      <c r="Q1112" s="14">
        <f t="shared" ca="1" si="397"/>
        <v>1.4436059999999999</v>
      </c>
      <c r="R1112" s="20">
        <f t="shared" si="401"/>
        <v>0</v>
      </c>
      <c r="S1112" s="14">
        <f t="shared" si="398"/>
        <v>0</v>
      </c>
      <c r="T1112" s="4" t="str">
        <f t="shared" si="399"/>
        <v>J=</v>
      </c>
      <c r="U1112" s="29">
        <f t="shared" si="400"/>
        <v>46252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404"/>
        <v>46239</v>
      </c>
      <c r="B1113" s="90" t="str">
        <f t="shared" ca="1" si="385"/>
        <v>n.d</v>
      </c>
      <c r="C1113" s="14">
        <f t="shared" si="386"/>
        <v>1000</v>
      </c>
      <c r="D1113" s="63">
        <f t="shared" si="402"/>
        <v>46234</v>
      </c>
      <c r="E1113" s="61">
        <f ca="1">IF(D1113&lt;$B$1,VLOOKUP(D1113,[1]DI!$A$4:$B$15000,2,FALSE),0)</f>
        <v>0</v>
      </c>
      <c r="F1113" s="14">
        <f t="shared" ca="1" si="387"/>
        <v>1</v>
      </c>
      <c r="G1113" s="92">
        <f t="shared" ca="1" si="388"/>
        <v>1.4444963169</v>
      </c>
      <c r="H1113" s="92">
        <f t="shared" ca="1" si="389"/>
        <v>1.4444963169</v>
      </c>
      <c r="I1113" s="14">
        <f t="shared" ca="1" si="390"/>
        <v>1</v>
      </c>
      <c r="J1113" s="13">
        <f t="shared" si="403"/>
        <v>3.3599999999999998E-2</v>
      </c>
      <c r="K1113" s="29">
        <f t="shared" si="391"/>
        <v>46223</v>
      </c>
      <c r="L1113" s="2">
        <f t="shared" si="392"/>
        <v>12</v>
      </c>
      <c r="M1113" s="17">
        <f t="shared" si="393"/>
        <v>12</v>
      </c>
      <c r="N1113" s="12">
        <f t="shared" si="394"/>
        <v>1.0015749460000001</v>
      </c>
      <c r="O1113" s="12">
        <f t="shared" ca="1" si="395"/>
        <v>1.0015749460000001</v>
      </c>
      <c r="P1113" s="17">
        <f t="shared" si="396"/>
        <v>0</v>
      </c>
      <c r="Q1113" s="14">
        <f t="shared" ca="1" si="397"/>
        <v>1.574946</v>
      </c>
      <c r="R1113" s="20">
        <f t="shared" si="401"/>
        <v>0</v>
      </c>
      <c r="S1113" s="14">
        <f t="shared" si="398"/>
        <v>0</v>
      </c>
      <c r="T1113" s="4" t="str">
        <f t="shared" si="399"/>
        <v>J=</v>
      </c>
      <c r="U1113" s="29">
        <f t="shared" si="400"/>
        <v>46252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404"/>
        <v>46240</v>
      </c>
      <c r="B1114" s="90" t="str">
        <f t="shared" ca="1" si="385"/>
        <v>n.d</v>
      </c>
      <c r="C1114" s="14">
        <f t="shared" si="386"/>
        <v>1000</v>
      </c>
      <c r="D1114" s="63">
        <f t="shared" si="402"/>
        <v>46237</v>
      </c>
      <c r="E1114" s="61">
        <f ca="1">IF(D1114&lt;$B$1,VLOOKUP(D1114,[1]DI!$A$4:$B$15000,2,FALSE),0)</f>
        <v>0</v>
      </c>
      <c r="F1114" s="14">
        <f t="shared" ca="1" si="387"/>
        <v>1</v>
      </c>
      <c r="G1114" s="92">
        <f t="shared" ca="1" si="388"/>
        <v>1.4444963169</v>
      </c>
      <c r="H1114" s="92">
        <f t="shared" ca="1" si="389"/>
        <v>1.4444963169</v>
      </c>
      <c r="I1114" s="14">
        <f t="shared" ca="1" si="390"/>
        <v>1</v>
      </c>
      <c r="J1114" s="13">
        <f t="shared" si="403"/>
        <v>3.3599999999999998E-2</v>
      </c>
      <c r="K1114" s="29">
        <f t="shared" si="391"/>
        <v>46223</v>
      </c>
      <c r="L1114" s="2">
        <f t="shared" si="392"/>
        <v>13</v>
      </c>
      <c r="M1114" s="17">
        <f t="shared" si="393"/>
        <v>13</v>
      </c>
      <c r="N1114" s="12">
        <f t="shared" si="394"/>
        <v>1.001706304</v>
      </c>
      <c r="O1114" s="12">
        <f t="shared" ca="1" si="395"/>
        <v>1.001706304</v>
      </c>
      <c r="P1114" s="17">
        <f t="shared" si="396"/>
        <v>0</v>
      </c>
      <c r="Q1114" s="14">
        <f t="shared" ca="1" si="397"/>
        <v>1.706304</v>
      </c>
      <c r="R1114" s="20">
        <f t="shared" si="401"/>
        <v>0</v>
      </c>
      <c r="S1114" s="14">
        <f t="shared" si="398"/>
        <v>0</v>
      </c>
      <c r="T1114" s="4" t="str">
        <f t="shared" si="399"/>
        <v>J=</v>
      </c>
      <c r="U1114" s="29">
        <f t="shared" si="400"/>
        <v>46252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404"/>
        <v>46241</v>
      </c>
      <c r="B1115" s="90" t="str">
        <f t="shared" ca="1" si="385"/>
        <v>n.d</v>
      </c>
      <c r="C1115" s="14">
        <f t="shared" si="386"/>
        <v>1000</v>
      </c>
      <c r="D1115" s="63">
        <f t="shared" si="402"/>
        <v>46238</v>
      </c>
      <c r="E1115" s="61">
        <f ca="1">IF(D1115&lt;$B$1,VLOOKUP(D1115,[1]DI!$A$4:$B$15000,2,FALSE),0)</f>
        <v>0</v>
      </c>
      <c r="F1115" s="14">
        <f t="shared" ca="1" si="387"/>
        <v>1</v>
      </c>
      <c r="G1115" s="92">
        <f t="shared" ca="1" si="388"/>
        <v>1.4444963169</v>
      </c>
      <c r="H1115" s="92">
        <f t="shared" ca="1" si="389"/>
        <v>1.4444963169</v>
      </c>
      <c r="I1115" s="14">
        <f t="shared" ca="1" si="390"/>
        <v>1</v>
      </c>
      <c r="J1115" s="13">
        <f t="shared" si="403"/>
        <v>3.3599999999999998E-2</v>
      </c>
      <c r="K1115" s="29">
        <f t="shared" si="391"/>
        <v>46223</v>
      </c>
      <c r="L1115" s="2">
        <f t="shared" si="392"/>
        <v>14</v>
      </c>
      <c r="M1115" s="17">
        <f t="shared" si="393"/>
        <v>14</v>
      </c>
      <c r="N1115" s="12">
        <f t="shared" si="394"/>
        <v>1.001837678</v>
      </c>
      <c r="O1115" s="12">
        <f t="shared" ca="1" si="395"/>
        <v>1.001837678</v>
      </c>
      <c r="P1115" s="17">
        <f t="shared" si="396"/>
        <v>0</v>
      </c>
      <c r="Q1115" s="14">
        <f t="shared" ca="1" si="397"/>
        <v>1.8376779999999999</v>
      </c>
      <c r="R1115" s="20">
        <f t="shared" si="401"/>
        <v>0</v>
      </c>
      <c r="S1115" s="14">
        <f t="shared" si="398"/>
        <v>0</v>
      </c>
      <c r="T1115" s="4" t="str">
        <f t="shared" si="399"/>
        <v>J=</v>
      </c>
      <c r="U1115" s="29">
        <f t="shared" si="400"/>
        <v>46252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404"/>
        <v>46244</v>
      </c>
      <c r="B1116" s="90" t="str">
        <f t="shared" ca="1" si="385"/>
        <v>n.d</v>
      </c>
      <c r="C1116" s="14">
        <f t="shared" si="386"/>
        <v>1000</v>
      </c>
      <c r="D1116" s="63">
        <f t="shared" si="402"/>
        <v>46239</v>
      </c>
      <c r="E1116" s="61">
        <f ca="1">IF(D1116&lt;$B$1,VLOOKUP(D1116,[1]DI!$A$4:$B$15000,2,FALSE),0)</f>
        <v>0</v>
      </c>
      <c r="F1116" s="14">
        <f t="shared" ca="1" si="387"/>
        <v>1</v>
      </c>
      <c r="G1116" s="92">
        <f t="shared" ca="1" si="388"/>
        <v>1.4444963169</v>
      </c>
      <c r="H1116" s="92">
        <f t="shared" ca="1" si="389"/>
        <v>1.4444963169</v>
      </c>
      <c r="I1116" s="14">
        <f t="shared" ca="1" si="390"/>
        <v>1</v>
      </c>
      <c r="J1116" s="13">
        <f t="shared" si="403"/>
        <v>3.3599999999999998E-2</v>
      </c>
      <c r="K1116" s="29">
        <f t="shared" si="391"/>
        <v>46223</v>
      </c>
      <c r="L1116" s="2">
        <f t="shared" si="392"/>
        <v>15</v>
      </c>
      <c r="M1116" s="17">
        <f t="shared" si="393"/>
        <v>15</v>
      </c>
      <c r="N1116" s="12">
        <f t="shared" si="394"/>
        <v>1.0019690699999999</v>
      </c>
      <c r="O1116" s="12">
        <f t="shared" ca="1" si="395"/>
        <v>1.0019690699999999</v>
      </c>
      <c r="P1116" s="17">
        <f t="shared" si="396"/>
        <v>0</v>
      </c>
      <c r="Q1116" s="14">
        <f t="shared" ca="1" si="397"/>
        <v>1.9690699899999999</v>
      </c>
      <c r="R1116" s="20">
        <f t="shared" si="401"/>
        <v>0</v>
      </c>
      <c r="S1116" s="14">
        <f t="shared" si="398"/>
        <v>0</v>
      </c>
      <c r="T1116" s="4" t="str">
        <f t="shared" si="399"/>
        <v>J=</v>
      </c>
      <c r="U1116" s="29">
        <f t="shared" si="400"/>
        <v>46252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404"/>
        <v>46245</v>
      </c>
      <c r="B1117" s="90" t="str">
        <f t="shared" ca="1" si="385"/>
        <v>n.d</v>
      </c>
      <c r="C1117" s="14">
        <f t="shared" si="386"/>
        <v>1000</v>
      </c>
      <c r="D1117" s="63">
        <f t="shared" si="402"/>
        <v>46240</v>
      </c>
      <c r="E1117" s="61">
        <f ca="1">IF(D1117&lt;$B$1,VLOOKUP(D1117,[1]DI!$A$4:$B$15000,2,FALSE),0)</f>
        <v>0</v>
      </c>
      <c r="F1117" s="14">
        <f t="shared" ca="1" si="387"/>
        <v>1</v>
      </c>
      <c r="G1117" s="92">
        <f t="shared" ca="1" si="388"/>
        <v>1.4444963169</v>
      </c>
      <c r="H1117" s="92">
        <f t="shared" ca="1" si="389"/>
        <v>1.4444963169</v>
      </c>
      <c r="I1117" s="14">
        <f t="shared" ca="1" si="390"/>
        <v>1</v>
      </c>
      <c r="J1117" s="13">
        <f t="shared" si="403"/>
        <v>3.3599999999999998E-2</v>
      </c>
      <c r="K1117" s="29">
        <f t="shared" si="391"/>
        <v>46223</v>
      </c>
      <c r="L1117" s="2">
        <f t="shared" si="392"/>
        <v>16</v>
      </c>
      <c r="M1117" s="17">
        <f t="shared" si="393"/>
        <v>16</v>
      </c>
      <c r="N1117" s="12">
        <f t="shared" si="394"/>
        <v>1.0021004790000001</v>
      </c>
      <c r="O1117" s="12">
        <f t="shared" ca="1" si="395"/>
        <v>1.0021004790000001</v>
      </c>
      <c r="P1117" s="17">
        <f t="shared" si="396"/>
        <v>0</v>
      </c>
      <c r="Q1117" s="14">
        <f t="shared" ca="1" si="397"/>
        <v>2.100479</v>
      </c>
      <c r="R1117" s="20">
        <f t="shared" si="401"/>
        <v>0</v>
      </c>
      <c r="S1117" s="14">
        <f t="shared" si="398"/>
        <v>0</v>
      </c>
      <c r="T1117" s="4" t="str">
        <f t="shared" si="399"/>
        <v>J=</v>
      </c>
      <c r="U1117" s="29">
        <f t="shared" si="400"/>
        <v>46252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404"/>
        <v>46246</v>
      </c>
      <c r="B1118" s="90" t="str">
        <f t="shared" ca="1" si="385"/>
        <v>n.d</v>
      </c>
      <c r="C1118" s="14">
        <f t="shared" si="386"/>
        <v>1000</v>
      </c>
      <c r="D1118" s="63">
        <f t="shared" si="402"/>
        <v>46241</v>
      </c>
      <c r="E1118" s="61">
        <f ca="1">IF(D1118&lt;$B$1,VLOOKUP(D1118,[1]DI!$A$4:$B$15000,2,FALSE),0)</f>
        <v>0</v>
      </c>
      <c r="F1118" s="14">
        <f t="shared" ca="1" si="387"/>
        <v>1</v>
      </c>
      <c r="G1118" s="92">
        <f t="shared" ca="1" si="388"/>
        <v>1.4444963169</v>
      </c>
      <c r="H1118" s="92">
        <f t="shared" ca="1" si="389"/>
        <v>1.4444963169</v>
      </c>
      <c r="I1118" s="14">
        <f t="shared" ca="1" si="390"/>
        <v>1</v>
      </c>
      <c r="J1118" s="13">
        <f t="shared" si="403"/>
        <v>3.3599999999999998E-2</v>
      </c>
      <c r="K1118" s="29">
        <f t="shared" si="391"/>
        <v>46223</v>
      </c>
      <c r="L1118" s="2">
        <f t="shared" si="392"/>
        <v>17</v>
      </c>
      <c r="M1118" s="17">
        <f t="shared" si="393"/>
        <v>17</v>
      </c>
      <c r="N1118" s="12">
        <f t="shared" si="394"/>
        <v>1.002231906</v>
      </c>
      <c r="O1118" s="12">
        <f t="shared" ca="1" si="395"/>
        <v>1.002231906</v>
      </c>
      <c r="P1118" s="17">
        <f t="shared" si="396"/>
        <v>0</v>
      </c>
      <c r="Q1118" s="14">
        <f t="shared" ca="1" si="397"/>
        <v>2.2319059999999999</v>
      </c>
      <c r="R1118" s="20">
        <f t="shared" si="401"/>
        <v>0</v>
      </c>
      <c r="S1118" s="14">
        <f t="shared" si="398"/>
        <v>0</v>
      </c>
      <c r="T1118" s="4" t="str">
        <f t="shared" si="399"/>
        <v>J=</v>
      </c>
      <c r="U1118" s="29">
        <f t="shared" si="400"/>
        <v>46252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404"/>
        <v>46247</v>
      </c>
      <c r="B1119" s="90" t="str">
        <f t="shared" ca="1" si="385"/>
        <v>n.d</v>
      </c>
      <c r="C1119" s="14">
        <f t="shared" si="386"/>
        <v>1000</v>
      </c>
      <c r="D1119" s="63">
        <f t="shared" si="402"/>
        <v>46244</v>
      </c>
      <c r="E1119" s="61">
        <f ca="1">IF(D1119&lt;$B$1,VLOOKUP(D1119,[1]DI!$A$4:$B$15000,2,FALSE),0)</f>
        <v>0</v>
      </c>
      <c r="F1119" s="14">
        <f t="shared" ca="1" si="387"/>
        <v>1</v>
      </c>
      <c r="G1119" s="92">
        <f t="shared" ca="1" si="388"/>
        <v>1.4444963169</v>
      </c>
      <c r="H1119" s="92">
        <f t="shared" ca="1" si="389"/>
        <v>1.4444963169</v>
      </c>
      <c r="I1119" s="14">
        <f t="shared" ca="1" si="390"/>
        <v>1</v>
      </c>
      <c r="J1119" s="13">
        <f t="shared" si="403"/>
        <v>3.3599999999999998E-2</v>
      </c>
      <c r="K1119" s="29">
        <f t="shared" si="391"/>
        <v>46223</v>
      </c>
      <c r="L1119" s="2">
        <f t="shared" si="392"/>
        <v>18</v>
      </c>
      <c r="M1119" s="17">
        <f t="shared" si="393"/>
        <v>18</v>
      </c>
      <c r="N1119" s="12">
        <f t="shared" si="394"/>
        <v>1.0023633489999999</v>
      </c>
      <c r="O1119" s="12">
        <f t="shared" ca="1" si="395"/>
        <v>1.0023633489999999</v>
      </c>
      <c r="P1119" s="17">
        <f t="shared" si="396"/>
        <v>0</v>
      </c>
      <c r="Q1119" s="14">
        <f t="shared" ca="1" si="397"/>
        <v>2.36334899</v>
      </c>
      <c r="R1119" s="20">
        <f t="shared" si="401"/>
        <v>0</v>
      </c>
      <c r="S1119" s="14">
        <f t="shared" si="398"/>
        <v>0</v>
      </c>
      <c r="T1119" s="4" t="str">
        <f t="shared" si="399"/>
        <v>J=</v>
      </c>
      <c r="U1119" s="29">
        <f t="shared" si="400"/>
        <v>46252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404"/>
        <v>46248</v>
      </c>
      <c r="B1120" s="90" t="str">
        <f t="shared" ca="1" si="385"/>
        <v>n.d</v>
      </c>
      <c r="C1120" s="14">
        <f t="shared" si="386"/>
        <v>1000</v>
      </c>
      <c r="D1120" s="63">
        <f t="shared" si="402"/>
        <v>46245</v>
      </c>
      <c r="E1120" s="61">
        <f ca="1">IF(D1120&lt;$B$1,VLOOKUP(D1120,[1]DI!$A$4:$B$15000,2,FALSE),0)</f>
        <v>0</v>
      </c>
      <c r="F1120" s="14">
        <f t="shared" ca="1" si="387"/>
        <v>1</v>
      </c>
      <c r="G1120" s="92">
        <f t="shared" ca="1" si="388"/>
        <v>1.4444963169</v>
      </c>
      <c r="H1120" s="92">
        <f t="shared" ca="1" si="389"/>
        <v>1.4444963169</v>
      </c>
      <c r="I1120" s="14">
        <f t="shared" ca="1" si="390"/>
        <v>1</v>
      </c>
      <c r="J1120" s="13">
        <f t="shared" si="403"/>
        <v>3.3599999999999998E-2</v>
      </c>
      <c r="K1120" s="29">
        <f t="shared" si="391"/>
        <v>46223</v>
      </c>
      <c r="L1120" s="2">
        <f t="shared" si="392"/>
        <v>19</v>
      </c>
      <c r="M1120" s="17">
        <f t="shared" si="393"/>
        <v>19</v>
      </c>
      <c r="N1120" s="12">
        <f t="shared" si="394"/>
        <v>1.00249481</v>
      </c>
      <c r="O1120" s="12">
        <f t="shared" ca="1" si="395"/>
        <v>1.00249481</v>
      </c>
      <c r="P1120" s="17">
        <f t="shared" si="396"/>
        <v>0</v>
      </c>
      <c r="Q1120" s="14">
        <f t="shared" ca="1" si="397"/>
        <v>2.4948099899999998</v>
      </c>
      <c r="R1120" s="20">
        <f t="shared" si="401"/>
        <v>0</v>
      </c>
      <c r="S1120" s="14">
        <f t="shared" si="398"/>
        <v>0</v>
      </c>
      <c r="T1120" s="4" t="str">
        <f t="shared" si="399"/>
        <v>J=</v>
      </c>
      <c r="U1120" s="29">
        <f t="shared" si="400"/>
        <v>46252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404"/>
        <v>46251</v>
      </c>
      <c r="B1121" s="90" t="str">
        <f t="shared" ca="1" si="385"/>
        <v>n.d</v>
      </c>
      <c r="C1121" s="14">
        <f t="shared" si="386"/>
        <v>1000</v>
      </c>
      <c r="D1121" s="63">
        <f t="shared" si="402"/>
        <v>46246</v>
      </c>
      <c r="E1121" s="61">
        <f ca="1">IF(D1121&lt;$B$1,VLOOKUP(D1121,[1]DI!$A$4:$B$15000,2,FALSE),0)</f>
        <v>0</v>
      </c>
      <c r="F1121" s="14">
        <f t="shared" ca="1" si="387"/>
        <v>1</v>
      </c>
      <c r="G1121" s="92">
        <f t="shared" ca="1" si="388"/>
        <v>1.4444963169</v>
      </c>
      <c r="H1121" s="92">
        <f t="shared" ca="1" si="389"/>
        <v>1.4444963169</v>
      </c>
      <c r="I1121" s="14">
        <f t="shared" ca="1" si="390"/>
        <v>1</v>
      </c>
      <c r="J1121" s="13">
        <f t="shared" si="403"/>
        <v>3.3599999999999998E-2</v>
      </c>
      <c r="K1121" s="29">
        <f t="shared" si="391"/>
        <v>46223</v>
      </c>
      <c r="L1121" s="2">
        <f t="shared" si="392"/>
        <v>20</v>
      </c>
      <c r="M1121" s="17">
        <f t="shared" si="393"/>
        <v>20</v>
      </c>
      <c r="N1121" s="12">
        <f t="shared" si="394"/>
        <v>1.0026262880000001</v>
      </c>
      <c r="O1121" s="12">
        <f t="shared" ca="1" si="395"/>
        <v>1.0026262880000001</v>
      </c>
      <c r="P1121" s="17">
        <f t="shared" si="396"/>
        <v>0</v>
      </c>
      <c r="Q1121" s="14">
        <f t="shared" ca="1" si="397"/>
        <v>2.6262880000000002</v>
      </c>
      <c r="R1121" s="20">
        <f t="shared" si="401"/>
        <v>0</v>
      </c>
      <c r="S1121" s="14">
        <f t="shared" si="398"/>
        <v>0</v>
      </c>
      <c r="T1121" s="4" t="str">
        <f t="shared" si="399"/>
        <v>J=</v>
      </c>
      <c r="U1121" s="29">
        <f t="shared" si="400"/>
        <v>46252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404"/>
        <v>46252</v>
      </c>
      <c r="B1122" s="90" t="str">
        <f t="shared" ca="1" si="385"/>
        <v>n.d</v>
      </c>
      <c r="C1122" s="14">
        <f t="shared" si="386"/>
        <v>1000</v>
      </c>
      <c r="D1122" s="63">
        <f t="shared" si="402"/>
        <v>46247</v>
      </c>
      <c r="E1122" s="61">
        <f ca="1">IF(D1122&lt;$B$1,VLOOKUP(D1122,[1]DI!$A$4:$B$15000,2,FALSE),0)</f>
        <v>0</v>
      </c>
      <c r="F1122" s="14">
        <f t="shared" ca="1" si="387"/>
        <v>1</v>
      </c>
      <c r="G1122" s="92">
        <f t="shared" ca="1" si="388"/>
        <v>1.4444963169</v>
      </c>
      <c r="H1122" s="92">
        <f t="shared" ca="1" si="389"/>
        <v>1.4444963169</v>
      </c>
      <c r="I1122" s="14">
        <f t="shared" ca="1" si="390"/>
        <v>1</v>
      </c>
      <c r="J1122" s="13">
        <f t="shared" si="403"/>
        <v>3.3599999999999998E-2</v>
      </c>
      <c r="K1122" s="29">
        <f t="shared" si="391"/>
        <v>46223</v>
      </c>
      <c r="L1122" s="2">
        <f t="shared" si="392"/>
        <v>21</v>
      </c>
      <c r="M1122" s="17">
        <f t="shared" si="393"/>
        <v>21</v>
      </c>
      <c r="N1122" s="12">
        <f t="shared" si="394"/>
        <v>1.0027577839999999</v>
      </c>
      <c r="O1122" s="12">
        <f t="shared" ca="1" si="395"/>
        <v>1.0027577839999999</v>
      </c>
      <c r="P1122" s="17">
        <f t="shared" si="396"/>
        <v>53</v>
      </c>
      <c r="Q1122" s="14">
        <f t="shared" ca="1" si="397"/>
        <v>2.7577839900000001</v>
      </c>
      <c r="R1122" s="20">
        <f t="shared" si="401"/>
        <v>0</v>
      </c>
      <c r="S1122" s="14">
        <f t="shared" si="398"/>
        <v>0</v>
      </c>
      <c r="T1122" s="4" t="str">
        <f t="shared" si="399"/>
        <v>J=</v>
      </c>
      <c r="U1122" s="29">
        <f t="shared" si="400"/>
        <v>46252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404"/>
        <v>46253</v>
      </c>
      <c r="B1123" s="90" t="str">
        <f t="shared" ca="1" si="385"/>
        <v>n.d</v>
      </c>
      <c r="C1123" s="14">
        <f t="shared" si="386"/>
        <v>1000</v>
      </c>
      <c r="D1123" s="63">
        <f t="shared" si="402"/>
        <v>46248</v>
      </c>
      <c r="E1123" s="61">
        <f ca="1">IF(D1123&lt;$B$1,VLOOKUP(D1123,[1]DI!$A$4:$B$15000,2,FALSE),0)</f>
        <v>0</v>
      </c>
      <c r="F1123" s="14">
        <f t="shared" ca="1" si="387"/>
        <v>1</v>
      </c>
      <c r="G1123" s="92">
        <f t="shared" ca="1" si="388"/>
        <v>1.4444963169</v>
      </c>
      <c r="H1123" s="92">
        <f t="shared" ca="1" si="389"/>
        <v>1.4444963169</v>
      </c>
      <c r="I1123" s="14">
        <f t="shared" ca="1" si="390"/>
        <v>1</v>
      </c>
      <c r="J1123" s="13">
        <f t="shared" si="403"/>
        <v>3.3599999999999998E-2</v>
      </c>
      <c r="K1123" s="29">
        <f t="shared" si="391"/>
        <v>46252</v>
      </c>
      <c r="L1123" s="2">
        <f t="shared" si="392"/>
        <v>1</v>
      </c>
      <c r="M1123" s="17">
        <f t="shared" si="393"/>
        <v>1</v>
      </c>
      <c r="N1123" s="12">
        <f t="shared" si="394"/>
        <v>1.0001311509999999</v>
      </c>
      <c r="O1123" s="12">
        <f t="shared" ca="1" si="395"/>
        <v>1.0001311509999999</v>
      </c>
      <c r="P1123" s="17">
        <f t="shared" si="396"/>
        <v>0</v>
      </c>
      <c r="Q1123" s="14">
        <f t="shared" ca="1" si="397"/>
        <v>0.13115099</v>
      </c>
      <c r="R1123" s="20">
        <f t="shared" si="401"/>
        <v>0</v>
      </c>
      <c r="S1123" s="14">
        <f t="shared" si="398"/>
        <v>0</v>
      </c>
      <c r="T1123" s="4" t="str">
        <f t="shared" si="399"/>
        <v>J=</v>
      </c>
      <c r="U1123" s="29">
        <f t="shared" si="400"/>
        <v>46283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404"/>
        <v>46254</v>
      </c>
      <c r="B1124" s="90" t="str">
        <f t="shared" ca="1" si="385"/>
        <v>n.d</v>
      </c>
      <c r="C1124" s="14">
        <f t="shared" si="386"/>
        <v>1000</v>
      </c>
      <c r="D1124" s="63">
        <f t="shared" si="402"/>
        <v>46251</v>
      </c>
      <c r="E1124" s="61">
        <f ca="1">IF(D1124&lt;$B$1,VLOOKUP(D1124,[1]DI!$A$4:$B$15000,2,FALSE),0)</f>
        <v>0</v>
      </c>
      <c r="F1124" s="14">
        <f t="shared" ca="1" si="387"/>
        <v>1</v>
      </c>
      <c r="G1124" s="92">
        <f t="shared" ca="1" si="388"/>
        <v>1.4444963169</v>
      </c>
      <c r="H1124" s="92">
        <f t="shared" ca="1" si="389"/>
        <v>1.4444963169</v>
      </c>
      <c r="I1124" s="14">
        <f t="shared" ca="1" si="390"/>
        <v>1</v>
      </c>
      <c r="J1124" s="13">
        <f t="shared" si="403"/>
        <v>3.3599999999999998E-2</v>
      </c>
      <c r="K1124" s="29">
        <f t="shared" si="391"/>
        <v>46252</v>
      </c>
      <c r="L1124" s="2">
        <f t="shared" si="392"/>
        <v>2</v>
      </c>
      <c r="M1124" s="17">
        <f t="shared" si="393"/>
        <v>2</v>
      </c>
      <c r="N1124" s="12">
        <f t="shared" si="394"/>
        <v>1.000262319</v>
      </c>
      <c r="O1124" s="12">
        <f t="shared" ca="1" si="395"/>
        <v>1.000262319</v>
      </c>
      <c r="P1124" s="17">
        <f t="shared" si="396"/>
        <v>0</v>
      </c>
      <c r="Q1124" s="14">
        <f t="shared" ca="1" si="397"/>
        <v>0.26231898999999997</v>
      </c>
      <c r="R1124" s="20">
        <f t="shared" si="401"/>
        <v>0</v>
      </c>
      <c r="S1124" s="14">
        <f t="shared" si="398"/>
        <v>0</v>
      </c>
      <c r="T1124" s="4" t="str">
        <f t="shared" si="399"/>
        <v>J=</v>
      </c>
      <c r="U1124" s="29">
        <f t="shared" si="400"/>
        <v>46283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404"/>
        <v>46255</v>
      </c>
      <c r="B1125" s="90" t="str">
        <f t="shared" ca="1" si="385"/>
        <v>n.d</v>
      </c>
      <c r="C1125" s="14">
        <f t="shared" si="386"/>
        <v>1000</v>
      </c>
      <c r="D1125" s="63">
        <f t="shared" si="402"/>
        <v>46252</v>
      </c>
      <c r="E1125" s="61">
        <f ca="1">IF(D1125&lt;$B$1,VLOOKUP(D1125,[1]DI!$A$4:$B$15000,2,FALSE),0)</f>
        <v>0</v>
      </c>
      <c r="F1125" s="14">
        <f t="shared" ca="1" si="387"/>
        <v>1</v>
      </c>
      <c r="G1125" s="92">
        <f t="shared" ca="1" si="388"/>
        <v>1.4444963169</v>
      </c>
      <c r="H1125" s="92">
        <f t="shared" ca="1" si="389"/>
        <v>1.4444963169</v>
      </c>
      <c r="I1125" s="14">
        <f t="shared" ca="1" si="390"/>
        <v>1</v>
      </c>
      <c r="J1125" s="13">
        <f t="shared" si="403"/>
        <v>3.3599999999999998E-2</v>
      </c>
      <c r="K1125" s="29">
        <f t="shared" si="391"/>
        <v>46252</v>
      </c>
      <c r="L1125" s="2">
        <f t="shared" si="392"/>
        <v>3</v>
      </c>
      <c r="M1125" s="17">
        <f t="shared" si="393"/>
        <v>3</v>
      </c>
      <c r="N1125" s="12">
        <f t="shared" si="394"/>
        <v>1.000393504</v>
      </c>
      <c r="O1125" s="12">
        <f t="shared" ca="1" si="395"/>
        <v>1.000393504</v>
      </c>
      <c r="P1125" s="17">
        <f t="shared" si="396"/>
        <v>0</v>
      </c>
      <c r="Q1125" s="14">
        <f t="shared" ca="1" si="397"/>
        <v>0.39350400000000002</v>
      </c>
      <c r="R1125" s="20">
        <f t="shared" si="401"/>
        <v>0</v>
      </c>
      <c r="S1125" s="14">
        <f t="shared" si="398"/>
        <v>0</v>
      </c>
      <c r="T1125" s="4" t="str">
        <f t="shared" si="399"/>
        <v>J=</v>
      </c>
      <c r="U1125" s="29">
        <f t="shared" si="400"/>
        <v>46283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404"/>
        <v>46258</v>
      </c>
      <c r="B1126" s="90" t="str">
        <f t="shared" ca="1" si="385"/>
        <v>n.d</v>
      </c>
      <c r="C1126" s="14">
        <f t="shared" si="386"/>
        <v>1000</v>
      </c>
      <c r="D1126" s="63">
        <f t="shared" si="402"/>
        <v>46253</v>
      </c>
      <c r="E1126" s="61">
        <f ca="1">IF(D1126&lt;$B$1,VLOOKUP(D1126,[1]DI!$A$4:$B$15000,2,FALSE),0)</f>
        <v>0</v>
      </c>
      <c r="F1126" s="14">
        <f t="shared" ca="1" si="387"/>
        <v>1</v>
      </c>
      <c r="G1126" s="92">
        <f t="shared" ca="1" si="388"/>
        <v>1.4444963169</v>
      </c>
      <c r="H1126" s="92">
        <f t="shared" ca="1" si="389"/>
        <v>1.4444963169</v>
      </c>
      <c r="I1126" s="14">
        <f t="shared" ca="1" si="390"/>
        <v>1</v>
      </c>
      <c r="J1126" s="13">
        <f t="shared" si="403"/>
        <v>3.3599999999999998E-2</v>
      </c>
      <c r="K1126" s="29">
        <f t="shared" si="391"/>
        <v>46252</v>
      </c>
      <c r="L1126" s="2">
        <f t="shared" si="392"/>
        <v>4</v>
      </c>
      <c r="M1126" s="17">
        <f t="shared" si="393"/>
        <v>4</v>
      </c>
      <c r="N1126" s="12">
        <f t="shared" si="394"/>
        <v>1.0005247070000001</v>
      </c>
      <c r="O1126" s="12">
        <f t="shared" ca="1" si="395"/>
        <v>1.0005247070000001</v>
      </c>
      <c r="P1126" s="17">
        <f t="shared" si="396"/>
        <v>0</v>
      </c>
      <c r="Q1126" s="14">
        <f t="shared" ca="1" si="397"/>
        <v>0.52470700000000003</v>
      </c>
      <c r="R1126" s="20">
        <f t="shared" si="401"/>
        <v>0</v>
      </c>
      <c r="S1126" s="14">
        <f t="shared" si="398"/>
        <v>0</v>
      </c>
      <c r="T1126" s="4" t="str">
        <f t="shared" si="399"/>
        <v>J=</v>
      </c>
      <c r="U1126" s="29">
        <f t="shared" si="400"/>
        <v>46283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404"/>
        <v>46259</v>
      </c>
      <c r="B1127" s="90" t="str">
        <f t="shared" ca="1" si="385"/>
        <v>n.d</v>
      </c>
      <c r="C1127" s="14">
        <f t="shared" si="386"/>
        <v>1000</v>
      </c>
      <c r="D1127" s="63">
        <f t="shared" si="402"/>
        <v>46254</v>
      </c>
      <c r="E1127" s="61">
        <f ca="1">IF(D1127&lt;$B$1,VLOOKUP(D1127,[1]DI!$A$4:$B$15000,2,FALSE),0)</f>
        <v>0</v>
      </c>
      <c r="F1127" s="14">
        <f t="shared" ca="1" si="387"/>
        <v>1</v>
      </c>
      <c r="G1127" s="92">
        <f t="shared" ca="1" si="388"/>
        <v>1.4444963169</v>
      </c>
      <c r="H1127" s="92">
        <f t="shared" ca="1" si="389"/>
        <v>1.4444963169</v>
      </c>
      <c r="I1127" s="14">
        <f t="shared" ca="1" si="390"/>
        <v>1</v>
      </c>
      <c r="J1127" s="13">
        <f t="shared" si="403"/>
        <v>3.3599999999999998E-2</v>
      </c>
      <c r="K1127" s="29">
        <f t="shared" si="391"/>
        <v>46252</v>
      </c>
      <c r="L1127" s="2">
        <f t="shared" si="392"/>
        <v>5</v>
      </c>
      <c r="M1127" s="17">
        <f t="shared" si="393"/>
        <v>5</v>
      </c>
      <c r="N1127" s="12">
        <f t="shared" si="394"/>
        <v>1.0006559260000001</v>
      </c>
      <c r="O1127" s="12">
        <f t="shared" ca="1" si="395"/>
        <v>1.0006559260000001</v>
      </c>
      <c r="P1127" s="17">
        <f t="shared" si="396"/>
        <v>0</v>
      </c>
      <c r="Q1127" s="14">
        <f t="shared" ca="1" si="397"/>
        <v>0.65592600000000001</v>
      </c>
      <c r="R1127" s="20">
        <f t="shared" si="401"/>
        <v>0</v>
      </c>
      <c r="S1127" s="14">
        <f t="shared" si="398"/>
        <v>0</v>
      </c>
      <c r="T1127" s="4" t="str">
        <f t="shared" si="399"/>
        <v>J=</v>
      </c>
      <c r="U1127" s="29">
        <f t="shared" si="400"/>
        <v>46283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404"/>
        <v>46260</v>
      </c>
      <c r="B1128" s="90" t="str">
        <f t="shared" ca="1" si="385"/>
        <v>n.d</v>
      </c>
      <c r="C1128" s="14">
        <f t="shared" si="386"/>
        <v>1000</v>
      </c>
      <c r="D1128" s="63">
        <f t="shared" si="402"/>
        <v>46255</v>
      </c>
      <c r="E1128" s="61">
        <f ca="1">IF(D1128&lt;$B$1,VLOOKUP(D1128,[1]DI!$A$4:$B$15000,2,FALSE),0)</f>
        <v>0</v>
      </c>
      <c r="F1128" s="14">
        <f t="shared" ca="1" si="387"/>
        <v>1</v>
      </c>
      <c r="G1128" s="92">
        <f t="shared" ca="1" si="388"/>
        <v>1.4444963169</v>
      </c>
      <c r="H1128" s="92">
        <f t="shared" ca="1" si="389"/>
        <v>1.4444963169</v>
      </c>
      <c r="I1128" s="14">
        <f t="shared" ca="1" si="390"/>
        <v>1</v>
      </c>
      <c r="J1128" s="13">
        <f t="shared" si="403"/>
        <v>3.3599999999999998E-2</v>
      </c>
      <c r="K1128" s="29">
        <f t="shared" si="391"/>
        <v>46252</v>
      </c>
      <c r="L1128" s="2">
        <f t="shared" si="392"/>
        <v>6</v>
      </c>
      <c r="M1128" s="17">
        <f t="shared" si="393"/>
        <v>6</v>
      </c>
      <c r="N1128" s="12">
        <f t="shared" si="394"/>
        <v>1.000787163</v>
      </c>
      <c r="O1128" s="12">
        <f t="shared" ca="1" si="395"/>
        <v>1.000787163</v>
      </c>
      <c r="P1128" s="17">
        <f t="shared" si="396"/>
        <v>0</v>
      </c>
      <c r="Q1128" s="14">
        <f t="shared" ca="1" si="397"/>
        <v>0.78716299999999995</v>
      </c>
      <c r="R1128" s="20">
        <f t="shared" si="401"/>
        <v>0</v>
      </c>
      <c r="S1128" s="14">
        <f t="shared" si="398"/>
        <v>0</v>
      </c>
      <c r="T1128" s="4" t="str">
        <f t="shared" si="399"/>
        <v>J=</v>
      </c>
      <c r="U1128" s="29">
        <f t="shared" si="400"/>
        <v>46283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404"/>
        <v>46261</v>
      </c>
      <c r="B1129" s="90" t="str">
        <f t="shared" ca="1" si="385"/>
        <v>n.d</v>
      </c>
      <c r="C1129" s="14">
        <f t="shared" si="386"/>
        <v>1000</v>
      </c>
      <c r="D1129" s="63">
        <f t="shared" si="402"/>
        <v>46258</v>
      </c>
      <c r="E1129" s="61">
        <f ca="1">IF(D1129&lt;$B$1,VLOOKUP(D1129,[1]DI!$A$4:$B$15000,2,FALSE),0)</f>
        <v>0</v>
      </c>
      <c r="F1129" s="14">
        <f t="shared" ca="1" si="387"/>
        <v>1</v>
      </c>
      <c r="G1129" s="92">
        <f t="shared" ca="1" si="388"/>
        <v>1.4444963169</v>
      </c>
      <c r="H1129" s="92">
        <f t="shared" ca="1" si="389"/>
        <v>1.4444963169</v>
      </c>
      <c r="I1129" s="14">
        <f t="shared" ca="1" si="390"/>
        <v>1</v>
      </c>
      <c r="J1129" s="13">
        <f t="shared" si="403"/>
        <v>3.3599999999999998E-2</v>
      </c>
      <c r="K1129" s="29">
        <f t="shared" si="391"/>
        <v>46252</v>
      </c>
      <c r="L1129" s="2">
        <f t="shared" si="392"/>
        <v>7</v>
      </c>
      <c r="M1129" s="17">
        <f t="shared" si="393"/>
        <v>7</v>
      </c>
      <c r="N1129" s="12">
        <f t="shared" si="394"/>
        <v>1.0009184170000001</v>
      </c>
      <c r="O1129" s="12">
        <f t="shared" ca="1" si="395"/>
        <v>1.0009184170000001</v>
      </c>
      <c r="P1129" s="17">
        <f t="shared" si="396"/>
        <v>0</v>
      </c>
      <c r="Q1129" s="14">
        <f t="shared" ca="1" si="397"/>
        <v>0.91841700000000004</v>
      </c>
      <c r="R1129" s="20">
        <f t="shared" si="401"/>
        <v>0</v>
      </c>
      <c r="S1129" s="14">
        <f t="shared" si="398"/>
        <v>0</v>
      </c>
      <c r="T1129" s="4" t="str">
        <f t="shared" si="399"/>
        <v>J=</v>
      </c>
      <c r="U1129" s="29">
        <f t="shared" si="400"/>
        <v>46283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404"/>
        <v>46262</v>
      </c>
      <c r="B1130" s="90" t="str">
        <f t="shared" ca="1" si="385"/>
        <v>n.d</v>
      </c>
      <c r="C1130" s="14">
        <f t="shared" si="386"/>
        <v>1000</v>
      </c>
      <c r="D1130" s="63">
        <f t="shared" si="402"/>
        <v>46259</v>
      </c>
      <c r="E1130" s="61">
        <f ca="1">IF(D1130&lt;$B$1,VLOOKUP(D1130,[1]DI!$A$4:$B$15000,2,FALSE),0)</f>
        <v>0</v>
      </c>
      <c r="F1130" s="14">
        <f t="shared" ca="1" si="387"/>
        <v>1</v>
      </c>
      <c r="G1130" s="92">
        <f t="shared" ca="1" si="388"/>
        <v>1.4444963169</v>
      </c>
      <c r="H1130" s="92">
        <f t="shared" ca="1" si="389"/>
        <v>1.4444963169</v>
      </c>
      <c r="I1130" s="14">
        <f t="shared" ca="1" si="390"/>
        <v>1</v>
      </c>
      <c r="J1130" s="13">
        <f t="shared" si="403"/>
        <v>3.3599999999999998E-2</v>
      </c>
      <c r="K1130" s="29">
        <f t="shared" si="391"/>
        <v>46252</v>
      </c>
      <c r="L1130" s="2">
        <f t="shared" si="392"/>
        <v>8</v>
      </c>
      <c r="M1130" s="17">
        <f t="shared" si="393"/>
        <v>8</v>
      </c>
      <c r="N1130" s="12">
        <f t="shared" si="394"/>
        <v>1.001049689</v>
      </c>
      <c r="O1130" s="12">
        <f t="shared" ca="1" si="395"/>
        <v>1.001049689</v>
      </c>
      <c r="P1130" s="17">
        <f t="shared" si="396"/>
        <v>0</v>
      </c>
      <c r="Q1130" s="14">
        <f t="shared" ca="1" si="397"/>
        <v>1.0496890000000001</v>
      </c>
      <c r="R1130" s="20">
        <f t="shared" si="401"/>
        <v>0</v>
      </c>
      <c r="S1130" s="14">
        <f t="shared" si="398"/>
        <v>0</v>
      </c>
      <c r="T1130" s="4" t="str">
        <f t="shared" si="399"/>
        <v>J=</v>
      </c>
      <c r="U1130" s="29">
        <f t="shared" si="400"/>
        <v>46283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404"/>
        <v>46265</v>
      </c>
      <c r="B1131" s="90" t="str">
        <f t="shared" ca="1" si="385"/>
        <v>n.d</v>
      </c>
      <c r="C1131" s="14">
        <f t="shared" si="386"/>
        <v>1000</v>
      </c>
      <c r="D1131" s="63">
        <f t="shared" si="402"/>
        <v>46260</v>
      </c>
      <c r="E1131" s="61">
        <f ca="1">IF(D1131&lt;$B$1,VLOOKUP(D1131,[1]DI!$A$4:$B$15000,2,FALSE),0)</f>
        <v>0</v>
      </c>
      <c r="F1131" s="14">
        <f t="shared" ca="1" si="387"/>
        <v>1</v>
      </c>
      <c r="G1131" s="92">
        <f t="shared" ca="1" si="388"/>
        <v>1.4444963169</v>
      </c>
      <c r="H1131" s="92">
        <f t="shared" ca="1" si="389"/>
        <v>1.4444963169</v>
      </c>
      <c r="I1131" s="14">
        <f t="shared" ca="1" si="390"/>
        <v>1</v>
      </c>
      <c r="J1131" s="13">
        <f t="shared" si="403"/>
        <v>3.3599999999999998E-2</v>
      </c>
      <c r="K1131" s="29">
        <f t="shared" si="391"/>
        <v>46252</v>
      </c>
      <c r="L1131" s="2">
        <f t="shared" si="392"/>
        <v>9</v>
      </c>
      <c r="M1131" s="17">
        <f t="shared" si="393"/>
        <v>9</v>
      </c>
      <c r="N1131" s="12">
        <f t="shared" si="394"/>
        <v>1.001180977</v>
      </c>
      <c r="O1131" s="12">
        <f t="shared" ca="1" si="395"/>
        <v>1.001180977</v>
      </c>
      <c r="P1131" s="17">
        <f t="shared" si="396"/>
        <v>0</v>
      </c>
      <c r="Q1131" s="14">
        <f t="shared" ca="1" si="397"/>
        <v>1.18097699</v>
      </c>
      <c r="R1131" s="20">
        <f t="shared" si="401"/>
        <v>0</v>
      </c>
      <c r="S1131" s="14">
        <f t="shared" si="398"/>
        <v>0</v>
      </c>
      <c r="T1131" s="4" t="str">
        <f t="shared" si="399"/>
        <v>J=</v>
      </c>
      <c r="U1131" s="29">
        <f t="shared" si="400"/>
        <v>46283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404"/>
        <v>46266</v>
      </c>
      <c r="B1132" s="90" t="str">
        <f t="shared" ca="1" si="385"/>
        <v>n.d</v>
      </c>
      <c r="C1132" s="14">
        <f t="shared" si="386"/>
        <v>1000</v>
      </c>
      <c r="D1132" s="63">
        <f t="shared" si="402"/>
        <v>46261</v>
      </c>
      <c r="E1132" s="61">
        <f ca="1">IF(D1132&lt;$B$1,VLOOKUP(D1132,[1]DI!$A$4:$B$15000,2,FALSE),0)</f>
        <v>0</v>
      </c>
      <c r="F1132" s="14">
        <f t="shared" ca="1" si="387"/>
        <v>1</v>
      </c>
      <c r="G1132" s="92">
        <f t="shared" ca="1" si="388"/>
        <v>1.4444963169</v>
      </c>
      <c r="H1132" s="92">
        <f t="shared" ca="1" si="389"/>
        <v>1.4444963169</v>
      </c>
      <c r="I1132" s="14">
        <f t="shared" ca="1" si="390"/>
        <v>1</v>
      </c>
      <c r="J1132" s="13">
        <f t="shared" si="403"/>
        <v>3.3599999999999998E-2</v>
      </c>
      <c r="K1132" s="29">
        <f t="shared" si="391"/>
        <v>46252</v>
      </c>
      <c r="L1132" s="2">
        <f t="shared" si="392"/>
        <v>10</v>
      </c>
      <c r="M1132" s="17">
        <f t="shared" si="393"/>
        <v>10</v>
      </c>
      <c r="N1132" s="12">
        <f t="shared" si="394"/>
        <v>1.0013122830000001</v>
      </c>
      <c r="O1132" s="12">
        <f t="shared" ca="1" si="395"/>
        <v>1.0013122830000001</v>
      </c>
      <c r="P1132" s="17">
        <f t="shared" si="396"/>
        <v>0</v>
      </c>
      <c r="Q1132" s="14">
        <f t="shared" ca="1" si="397"/>
        <v>1.3122830000000001</v>
      </c>
      <c r="R1132" s="20">
        <f t="shared" si="401"/>
        <v>0</v>
      </c>
      <c r="S1132" s="14">
        <f t="shared" si="398"/>
        <v>0</v>
      </c>
      <c r="T1132" s="4" t="str">
        <f t="shared" si="399"/>
        <v>J=</v>
      </c>
      <c r="U1132" s="29">
        <f t="shared" si="400"/>
        <v>46283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404"/>
        <v>46267</v>
      </c>
      <c r="B1133" s="90" t="str">
        <f t="shared" ca="1" si="385"/>
        <v>n.d</v>
      </c>
      <c r="C1133" s="14">
        <f t="shared" si="386"/>
        <v>1000</v>
      </c>
      <c r="D1133" s="63">
        <f t="shared" si="402"/>
        <v>46262</v>
      </c>
      <c r="E1133" s="61">
        <f ca="1">IF(D1133&lt;$B$1,VLOOKUP(D1133,[1]DI!$A$4:$B$15000,2,FALSE),0)</f>
        <v>0</v>
      </c>
      <c r="F1133" s="14">
        <f t="shared" ca="1" si="387"/>
        <v>1</v>
      </c>
      <c r="G1133" s="92">
        <f t="shared" ca="1" si="388"/>
        <v>1.4444963169</v>
      </c>
      <c r="H1133" s="92">
        <f t="shared" ca="1" si="389"/>
        <v>1.4444963169</v>
      </c>
      <c r="I1133" s="14">
        <f t="shared" ca="1" si="390"/>
        <v>1</v>
      </c>
      <c r="J1133" s="13">
        <f t="shared" si="403"/>
        <v>3.3599999999999998E-2</v>
      </c>
      <c r="K1133" s="29">
        <f t="shared" si="391"/>
        <v>46252</v>
      </c>
      <c r="L1133" s="2">
        <f t="shared" si="392"/>
        <v>11</v>
      </c>
      <c r="M1133" s="17">
        <f t="shared" si="393"/>
        <v>11</v>
      </c>
      <c r="N1133" s="12">
        <f t="shared" si="394"/>
        <v>1.001443606</v>
      </c>
      <c r="O1133" s="12">
        <f t="shared" ca="1" si="395"/>
        <v>1.001443606</v>
      </c>
      <c r="P1133" s="17">
        <f t="shared" si="396"/>
        <v>0</v>
      </c>
      <c r="Q1133" s="14">
        <f t="shared" ca="1" si="397"/>
        <v>1.4436059999999999</v>
      </c>
      <c r="R1133" s="20">
        <f t="shared" si="401"/>
        <v>0</v>
      </c>
      <c r="S1133" s="14">
        <f t="shared" si="398"/>
        <v>0</v>
      </c>
      <c r="T1133" s="4" t="str">
        <f t="shared" si="399"/>
        <v>J=</v>
      </c>
      <c r="U1133" s="29">
        <f t="shared" si="400"/>
        <v>46283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404"/>
        <v>46268</v>
      </c>
      <c r="B1134" s="90" t="str">
        <f t="shared" ca="1" si="385"/>
        <v>n.d</v>
      </c>
      <c r="C1134" s="14">
        <f t="shared" si="386"/>
        <v>1000</v>
      </c>
      <c r="D1134" s="63">
        <f t="shared" si="402"/>
        <v>46265</v>
      </c>
      <c r="E1134" s="61">
        <f ca="1">IF(D1134&lt;$B$1,VLOOKUP(D1134,[1]DI!$A$4:$B$15000,2,FALSE),0)</f>
        <v>0</v>
      </c>
      <c r="F1134" s="14">
        <f t="shared" ca="1" si="387"/>
        <v>1</v>
      </c>
      <c r="G1134" s="92">
        <f t="shared" ca="1" si="388"/>
        <v>1.4444963169</v>
      </c>
      <c r="H1134" s="92">
        <f t="shared" ca="1" si="389"/>
        <v>1.4444963169</v>
      </c>
      <c r="I1134" s="14">
        <f t="shared" ca="1" si="390"/>
        <v>1</v>
      </c>
      <c r="J1134" s="13">
        <f t="shared" si="403"/>
        <v>3.3599999999999998E-2</v>
      </c>
      <c r="K1134" s="29">
        <f t="shared" si="391"/>
        <v>46252</v>
      </c>
      <c r="L1134" s="2">
        <f t="shared" si="392"/>
        <v>12</v>
      </c>
      <c r="M1134" s="17">
        <f t="shared" si="393"/>
        <v>12</v>
      </c>
      <c r="N1134" s="12">
        <f t="shared" si="394"/>
        <v>1.0015749460000001</v>
      </c>
      <c r="O1134" s="12">
        <f t="shared" ca="1" si="395"/>
        <v>1.0015749460000001</v>
      </c>
      <c r="P1134" s="17">
        <f t="shared" si="396"/>
        <v>0</v>
      </c>
      <c r="Q1134" s="14">
        <f t="shared" ca="1" si="397"/>
        <v>1.574946</v>
      </c>
      <c r="R1134" s="20">
        <f t="shared" si="401"/>
        <v>0</v>
      </c>
      <c r="S1134" s="14">
        <f t="shared" si="398"/>
        <v>0</v>
      </c>
      <c r="T1134" s="4" t="str">
        <f t="shared" si="399"/>
        <v>J=</v>
      </c>
      <c r="U1134" s="29">
        <f t="shared" si="400"/>
        <v>46283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404"/>
        <v>46269</v>
      </c>
      <c r="B1135" s="90" t="str">
        <f t="shared" ca="1" si="385"/>
        <v>n.d</v>
      </c>
      <c r="C1135" s="14">
        <f t="shared" si="386"/>
        <v>1000</v>
      </c>
      <c r="D1135" s="63">
        <f t="shared" si="402"/>
        <v>46266</v>
      </c>
      <c r="E1135" s="61">
        <f ca="1">IF(D1135&lt;$B$1,VLOOKUP(D1135,[1]DI!$A$4:$B$15000,2,FALSE),0)</f>
        <v>0</v>
      </c>
      <c r="F1135" s="14">
        <f t="shared" ca="1" si="387"/>
        <v>1</v>
      </c>
      <c r="G1135" s="92">
        <f t="shared" ca="1" si="388"/>
        <v>1.4444963169</v>
      </c>
      <c r="H1135" s="92">
        <f t="shared" ca="1" si="389"/>
        <v>1.4444963169</v>
      </c>
      <c r="I1135" s="14">
        <f t="shared" ca="1" si="390"/>
        <v>1</v>
      </c>
      <c r="J1135" s="13">
        <f t="shared" si="403"/>
        <v>3.3599999999999998E-2</v>
      </c>
      <c r="K1135" s="29">
        <f t="shared" si="391"/>
        <v>46252</v>
      </c>
      <c r="L1135" s="2">
        <f t="shared" si="392"/>
        <v>13</v>
      </c>
      <c r="M1135" s="17">
        <f t="shared" si="393"/>
        <v>13</v>
      </c>
      <c r="N1135" s="12">
        <f t="shared" si="394"/>
        <v>1.001706304</v>
      </c>
      <c r="O1135" s="12">
        <f t="shared" ca="1" si="395"/>
        <v>1.001706304</v>
      </c>
      <c r="P1135" s="17">
        <f t="shared" si="396"/>
        <v>0</v>
      </c>
      <c r="Q1135" s="14">
        <f t="shared" ca="1" si="397"/>
        <v>1.706304</v>
      </c>
      <c r="R1135" s="20">
        <f t="shared" si="401"/>
        <v>0</v>
      </c>
      <c r="S1135" s="14">
        <f t="shared" si="398"/>
        <v>0</v>
      </c>
      <c r="T1135" s="4" t="str">
        <f t="shared" si="399"/>
        <v>J=</v>
      </c>
      <c r="U1135" s="29">
        <f t="shared" si="400"/>
        <v>46283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404"/>
        <v>46273</v>
      </c>
      <c r="B1136" s="90" t="str">
        <f t="shared" ca="1" si="385"/>
        <v>n.d</v>
      </c>
      <c r="C1136" s="14">
        <f t="shared" si="386"/>
        <v>1000</v>
      </c>
      <c r="D1136" s="63">
        <f t="shared" si="402"/>
        <v>46267</v>
      </c>
      <c r="E1136" s="61">
        <f ca="1">IF(D1136&lt;$B$1,VLOOKUP(D1136,[1]DI!$A$4:$B$15000,2,FALSE),0)</f>
        <v>0</v>
      </c>
      <c r="F1136" s="14">
        <f t="shared" ca="1" si="387"/>
        <v>1</v>
      </c>
      <c r="G1136" s="92">
        <f t="shared" ca="1" si="388"/>
        <v>1.4444963169</v>
      </c>
      <c r="H1136" s="92">
        <f t="shared" ca="1" si="389"/>
        <v>1.4444963169</v>
      </c>
      <c r="I1136" s="14">
        <f t="shared" ca="1" si="390"/>
        <v>1</v>
      </c>
      <c r="J1136" s="13">
        <f t="shared" si="403"/>
        <v>3.3599999999999998E-2</v>
      </c>
      <c r="K1136" s="29">
        <f t="shared" si="391"/>
        <v>46252</v>
      </c>
      <c r="L1136" s="2">
        <f t="shared" si="392"/>
        <v>14</v>
      </c>
      <c r="M1136" s="17">
        <f t="shared" si="393"/>
        <v>14</v>
      </c>
      <c r="N1136" s="12">
        <f t="shared" si="394"/>
        <v>1.001837678</v>
      </c>
      <c r="O1136" s="12">
        <f t="shared" ca="1" si="395"/>
        <v>1.001837678</v>
      </c>
      <c r="P1136" s="17">
        <f t="shared" si="396"/>
        <v>0</v>
      </c>
      <c r="Q1136" s="14">
        <f t="shared" ca="1" si="397"/>
        <v>1.8376779999999999</v>
      </c>
      <c r="R1136" s="20">
        <f t="shared" si="401"/>
        <v>0</v>
      </c>
      <c r="S1136" s="14">
        <f t="shared" si="398"/>
        <v>0</v>
      </c>
      <c r="T1136" s="4" t="str">
        <f t="shared" si="399"/>
        <v>J=</v>
      </c>
      <c r="U1136" s="29">
        <f t="shared" si="400"/>
        <v>46283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404"/>
        <v>46274</v>
      </c>
      <c r="B1137" s="90" t="str">
        <f t="shared" ca="1" si="385"/>
        <v>n.d</v>
      </c>
      <c r="C1137" s="14">
        <f t="shared" si="386"/>
        <v>1000</v>
      </c>
      <c r="D1137" s="63">
        <f t="shared" si="402"/>
        <v>46268</v>
      </c>
      <c r="E1137" s="61">
        <f ca="1">IF(D1137&lt;$B$1,VLOOKUP(D1137,[1]DI!$A$4:$B$15000,2,FALSE),0)</f>
        <v>0</v>
      </c>
      <c r="F1137" s="14">
        <f t="shared" ca="1" si="387"/>
        <v>1</v>
      </c>
      <c r="G1137" s="92">
        <f t="shared" ca="1" si="388"/>
        <v>1.4444963169</v>
      </c>
      <c r="H1137" s="92">
        <f t="shared" ca="1" si="389"/>
        <v>1.4444963169</v>
      </c>
      <c r="I1137" s="14">
        <f t="shared" ca="1" si="390"/>
        <v>1</v>
      </c>
      <c r="J1137" s="13">
        <f t="shared" si="403"/>
        <v>3.3599999999999998E-2</v>
      </c>
      <c r="K1137" s="29">
        <f t="shared" si="391"/>
        <v>46252</v>
      </c>
      <c r="L1137" s="2">
        <f t="shared" si="392"/>
        <v>15</v>
      </c>
      <c r="M1137" s="17">
        <f t="shared" si="393"/>
        <v>15</v>
      </c>
      <c r="N1137" s="12">
        <f t="shared" si="394"/>
        <v>1.0019690699999999</v>
      </c>
      <c r="O1137" s="12">
        <f t="shared" ca="1" si="395"/>
        <v>1.0019690699999999</v>
      </c>
      <c r="P1137" s="17">
        <f t="shared" si="396"/>
        <v>0</v>
      </c>
      <c r="Q1137" s="14">
        <f t="shared" ca="1" si="397"/>
        <v>1.9690699899999999</v>
      </c>
      <c r="R1137" s="20">
        <f t="shared" si="401"/>
        <v>0</v>
      </c>
      <c r="S1137" s="14">
        <f t="shared" si="398"/>
        <v>0</v>
      </c>
      <c r="T1137" s="4" t="str">
        <f t="shared" si="399"/>
        <v>J=</v>
      </c>
      <c r="U1137" s="29">
        <f t="shared" si="400"/>
        <v>46283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404"/>
        <v>46275</v>
      </c>
      <c r="B1138" s="90" t="str">
        <f t="shared" ca="1" si="385"/>
        <v>n.d</v>
      </c>
      <c r="C1138" s="14">
        <f t="shared" si="386"/>
        <v>1000</v>
      </c>
      <c r="D1138" s="63">
        <f t="shared" si="402"/>
        <v>46269</v>
      </c>
      <c r="E1138" s="61">
        <f ca="1">IF(D1138&lt;$B$1,VLOOKUP(D1138,[1]DI!$A$4:$B$15000,2,FALSE),0)</f>
        <v>0</v>
      </c>
      <c r="F1138" s="14">
        <f t="shared" ca="1" si="387"/>
        <v>1</v>
      </c>
      <c r="G1138" s="92">
        <f t="shared" ca="1" si="388"/>
        <v>1.4444963169</v>
      </c>
      <c r="H1138" s="92">
        <f t="shared" ca="1" si="389"/>
        <v>1.4444963169</v>
      </c>
      <c r="I1138" s="14">
        <f t="shared" ca="1" si="390"/>
        <v>1</v>
      </c>
      <c r="J1138" s="13">
        <f t="shared" si="403"/>
        <v>3.3599999999999998E-2</v>
      </c>
      <c r="K1138" s="29">
        <f t="shared" si="391"/>
        <v>46252</v>
      </c>
      <c r="L1138" s="2">
        <f t="shared" si="392"/>
        <v>16</v>
      </c>
      <c r="M1138" s="17">
        <f t="shared" si="393"/>
        <v>16</v>
      </c>
      <c r="N1138" s="12">
        <f t="shared" si="394"/>
        <v>1.0021004790000001</v>
      </c>
      <c r="O1138" s="12">
        <f t="shared" ca="1" si="395"/>
        <v>1.0021004790000001</v>
      </c>
      <c r="P1138" s="17">
        <f t="shared" si="396"/>
        <v>0</v>
      </c>
      <c r="Q1138" s="14">
        <f t="shared" ca="1" si="397"/>
        <v>2.100479</v>
      </c>
      <c r="R1138" s="20">
        <f t="shared" si="401"/>
        <v>0</v>
      </c>
      <c r="S1138" s="14">
        <f t="shared" si="398"/>
        <v>0</v>
      </c>
      <c r="T1138" s="4" t="str">
        <f t="shared" si="399"/>
        <v>J=</v>
      </c>
      <c r="U1138" s="29">
        <f t="shared" si="400"/>
        <v>46283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404"/>
        <v>46276</v>
      </c>
      <c r="B1139" s="90" t="str">
        <f t="shared" ca="1" si="385"/>
        <v>n.d</v>
      </c>
      <c r="C1139" s="14">
        <f t="shared" si="386"/>
        <v>1000</v>
      </c>
      <c r="D1139" s="63">
        <f t="shared" si="402"/>
        <v>46273</v>
      </c>
      <c r="E1139" s="61">
        <f ca="1">IF(D1139&lt;$B$1,VLOOKUP(D1139,[1]DI!$A$4:$B$15000,2,FALSE),0)</f>
        <v>0</v>
      </c>
      <c r="F1139" s="14">
        <f t="shared" ca="1" si="387"/>
        <v>1</v>
      </c>
      <c r="G1139" s="92">
        <f t="shared" ca="1" si="388"/>
        <v>1.4444963169</v>
      </c>
      <c r="H1139" s="92">
        <f t="shared" ca="1" si="389"/>
        <v>1.4444963169</v>
      </c>
      <c r="I1139" s="14">
        <f t="shared" ca="1" si="390"/>
        <v>1</v>
      </c>
      <c r="J1139" s="13">
        <f t="shared" si="403"/>
        <v>3.3599999999999998E-2</v>
      </c>
      <c r="K1139" s="29">
        <f t="shared" si="391"/>
        <v>46252</v>
      </c>
      <c r="L1139" s="2">
        <f t="shared" si="392"/>
        <v>17</v>
      </c>
      <c r="M1139" s="17">
        <f t="shared" si="393"/>
        <v>17</v>
      </c>
      <c r="N1139" s="12">
        <f t="shared" si="394"/>
        <v>1.002231906</v>
      </c>
      <c r="O1139" s="12">
        <f t="shared" ca="1" si="395"/>
        <v>1.002231906</v>
      </c>
      <c r="P1139" s="17">
        <f t="shared" si="396"/>
        <v>0</v>
      </c>
      <c r="Q1139" s="14">
        <f t="shared" ca="1" si="397"/>
        <v>2.2319059999999999</v>
      </c>
      <c r="R1139" s="20">
        <f t="shared" si="401"/>
        <v>0</v>
      </c>
      <c r="S1139" s="14">
        <f t="shared" si="398"/>
        <v>0</v>
      </c>
      <c r="T1139" s="4" t="str">
        <f t="shared" si="399"/>
        <v>J=</v>
      </c>
      <c r="U1139" s="29">
        <f t="shared" si="400"/>
        <v>46283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404"/>
        <v>46279</v>
      </c>
      <c r="B1140" s="90" t="str">
        <f t="shared" ca="1" si="385"/>
        <v>n.d</v>
      </c>
      <c r="C1140" s="14">
        <f t="shared" si="386"/>
        <v>1000</v>
      </c>
      <c r="D1140" s="63">
        <f t="shared" si="402"/>
        <v>46274</v>
      </c>
      <c r="E1140" s="61">
        <f ca="1">IF(D1140&lt;$B$1,VLOOKUP(D1140,[1]DI!$A$4:$B$15000,2,FALSE),0)</f>
        <v>0</v>
      </c>
      <c r="F1140" s="14">
        <f t="shared" ca="1" si="387"/>
        <v>1</v>
      </c>
      <c r="G1140" s="92">
        <f t="shared" ca="1" si="388"/>
        <v>1.4444963169</v>
      </c>
      <c r="H1140" s="92">
        <f t="shared" ca="1" si="389"/>
        <v>1.4444963169</v>
      </c>
      <c r="I1140" s="14">
        <f t="shared" ca="1" si="390"/>
        <v>1</v>
      </c>
      <c r="J1140" s="13">
        <f t="shared" si="403"/>
        <v>3.3599999999999998E-2</v>
      </c>
      <c r="K1140" s="29">
        <f t="shared" si="391"/>
        <v>46252</v>
      </c>
      <c r="L1140" s="2">
        <f t="shared" si="392"/>
        <v>18</v>
      </c>
      <c r="M1140" s="17">
        <f t="shared" si="393"/>
        <v>18</v>
      </c>
      <c r="N1140" s="12">
        <f t="shared" si="394"/>
        <v>1.0023633489999999</v>
      </c>
      <c r="O1140" s="12">
        <f t="shared" ca="1" si="395"/>
        <v>1.0023633489999999</v>
      </c>
      <c r="P1140" s="17">
        <f t="shared" si="396"/>
        <v>0</v>
      </c>
      <c r="Q1140" s="14">
        <f t="shared" ca="1" si="397"/>
        <v>2.36334899</v>
      </c>
      <c r="R1140" s="20">
        <f t="shared" si="401"/>
        <v>0</v>
      </c>
      <c r="S1140" s="14">
        <f t="shared" si="398"/>
        <v>0</v>
      </c>
      <c r="T1140" s="4" t="str">
        <f t="shared" si="399"/>
        <v>J=</v>
      </c>
      <c r="U1140" s="29">
        <f t="shared" si="400"/>
        <v>46283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404"/>
        <v>46280</v>
      </c>
      <c r="B1141" s="90" t="str">
        <f t="shared" ca="1" si="385"/>
        <v>n.d</v>
      </c>
      <c r="C1141" s="14">
        <f t="shared" si="386"/>
        <v>1000</v>
      </c>
      <c r="D1141" s="63">
        <f t="shared" si="402"/>
        <v>46275</v>
      </c>
      <c r="E1141" s="61">
        <f ca="1">IF(D1141&lt;$B$1,VLOOKUP(D1141,[1]DI!$A$4:$B$15000,2,FALSE),0)</f>
        <v>0</v>
      </c>
      <c r="F1141" s="14">
        <f t="shared" ca="1" si="387"/>
        <v>1</v>
      </c>
      <c r="G1141" s="92">
        <f t="shared" ca="1" si="388"/>
        <v>1.4444963169</v>
      </c>
      <c r="H1141" s="92">
        <f t="shared" ca="1" si="389"/>
        <v>1.4444963169</v>
      </c>
      <c r="I1141" s="14">
        <f t="shared" ca="1" si="390"/>
        <v>1</v>
      </c>
      <c r="J1141" s="13">
        <f t="shared" si="403"/>
        <v>3.3599999999999998E-2</v>
      </c>
      <c r="K1141" s="29">
        <f t="shared" si="391"/>
        <v>46252</v>
      </c>
      <c r="L1141" s="2">
        <f t="shared" si="392"/>
        <v>19</v>
      </c>
      <c r="M1141" s="17">
        <f t="shared" si="393"/>
        <v>19</v>
      </c>
      <c r="N1141" s="12">
        <f t="shared" si="394"/>
        <v>1.00249481</v>
      </c>
      <c r="O1141" s="12">
        <f t="shared" ca="1" si="395"/>
        <v>1.00249481</v>
      </c>
      <c r="P1141" s="17">
        <f t="shared" si="396"/>
        <v>0</v>
      </c>
      <c r="Q1141" s="14">
        <f t="shared" ca="1" si="397"/>
        <v>2.4948099899999998</v>
      </c>
      <c r="R1141" s="20">
        <f t="shared" si="401"/>
        <v>0</v>
      </c>
      <c r="S1141" s="14">
        <f t="shared" si="398"/>
        <v>0</v>
      </c>
      <c r="T1141" s="4" t="str">
        <f t="shared" si="399"/>
        <v>J=</v>
      </c>
      <c r="U1141" s="29">
        <f t="shared" si="400"/>
        <v>46283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404"/>
        <v>46281</v>
      </c>
      <c r="B1142" s="90" t="str">
        <f t="shared" ca="1" si="385"/>
        <v>n.d</v>
      </c>
      <c r="C1142" s="14">
        <f t="shared" si="386"/>
        <v>1000</v>
      </c>
      <c r="D1142" s="63">
        <f t="shared" si="402"/>
        <v>46276</v>
      </c>
      <c r="E1142" s="61">
        <f ca="1">IF(D1142&lt;$B$1,VLOOKUP(D1142,[1]DI!$A$4:$B$15000,2,FALSE),0)</f>
        <v>0</v>
      </c>
      <c r="F1142" s="14">
        <f t="shared" ca="1" si="387"/>
        <v>1</v>
      </c>
      <c r="G1142" s="92">
        <f t="shared" ca="1" si="388"/>
        <v>1.4444963169</v>
      </c>
      <c r="H1142" s="92">
        <f t="shared" ca="1" si="389"/>
        <v>1.4444963169</v>
      </c>
      <c r="I1142" s="14">
        <f t="shared" ca="1" si="390"/>
        <v>1</v>
      </c>
      <c r="J1142" s="13">
        <f t="shared" si="403"/>
        <v>3.3599999999999998E-2</v>
      </c>
      <c r="K1142" s="29">
        <f t="shared" si="391"/>
        <v>46252</v>
      </c>
      <c r="L1142" s="2">
        <f t="shared" si="392"/>
        <v>20</v>
      </c>
      <c r="M1142" s="17">
        <f t="shared" si="393"/>
        <v>20</v>
      </c>
      <c r="N1142" s="12">
        <f t="shared" si="394"/>
        <v>1.0026262880000001</v>
      </c>
      <c r="O1142" s="12">
        <f t="shared" ca="1" si="395"/>
        <v>1.0026262880000001</v>
      </c>
      <c r="P1142" s="17">
        <f t="shared" si="396"/>
        <v>0</v>
      </c>
      <c r="Q1142" s="14">
        <f t="shared" ca="1" si="397"/>
        <v>2.6262880000000002</v>
      </c>
      <c r="R1142" s="20">
        <f t="shared" si="401"/>
        <v>0</v>
      </c>
      <c r="S1142" s="14">
        <f t="shared" si="398"/>
        <v>0</v>
      </c>
      <c r="T1142" s="4" t="str">
        <f t="shared" si="399"/>
        <v>J=</v>
      </c>
      <c r="U1142" s="29">
        <f t="shared" si="400"/>
        <v>46283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404"/>
        <v>46282</v>
      </c>
      <c r="B1143" s="90" t="str">
        <f t="shared" ca="1" si="385"/>
        <v>n.d</v>
      </c>
      <c r="C1143" s="14">
        <f t="shared" si="386"/>
        <v>1000</v>
      </c>
      <c r="D1143" s="63">
        <f t="shared" si="402"/>
        <v>46279</v>
      </c>
      <c r="E1143" s="61">
        <f ca="1">IF(D1143&lt;$B$1,VLOOKUP(D1143,[1]DI!$A$4:$B$15000,2,FALSE),0)</f>
        <v>0</v>
      </c>
      <c r="F1143" s="14">
        <f t="shared" ca="1" si="387"/>
        <v>1</v>
      </c>
      <c r="G1143" s="92">
        <f t="shared" ca="1" si="388"/>
        <v>1.4444963169</v>
      </c>
      <c r="H1143" s="92">
        <f t="shared" ca="1" si="389"/>
        <v>1.4444963169</v>
      </c>
      <c r="I1143" s="14">
        <f t="shared" ca="1" si="390"/>
        <v>1</v>
      </c>
      <c r="J1143" s="13">
        <f t="shared" si="403"/>
        <v>3.3599999999999998E-2</v>
      </c>
      <c r="K1143" s="29">
        <f t="shared" si="391"/>
        <v>46252</v>
      </c>
      <c r="L1143" s="2">
        <f t="shared" si="392"/>
        <v>21</v>
      </c>
      <c r="M1143" s="17">
        <f t="shared" si="393"/>
        <v>21</v>
      </c>
      <c r="N1143" s="12">
        <f t="shared" si="394"/>
        <v>1.0027577839999999</v>
      </c>
      <c r="O1143" s="12">
        <f t="shared" ca="1" si="395"/>
        <v>1.0027577839999999</v>
      </c>
      <c r="P1143" s="17">
        <f t="shared" si="396"/>
        <v>0</v>
      </c>
      <c r="Q1143" s="14">
        <f t="shared" ca="1" si="397"/>
        <v>2.7577839900000001</v>
      </c>
      <c r="R1143" s="20">
        <f t="shared" si="401"/>
        <v>0</v>
      </c>
      <c r="S1143" s="14">
        <f t="shared" si="398"/>
        <v>0</v>
      </c>
      <c r="T1143" s="4" t="str">
        <f t="shared" si="399"/>
        <v>J=</v>
      </c>
      <c r="U1143" s="29">
        <f t="shared" si="400"/>
        <v>46283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404"/>
        <v>46283</v>
      </c>
      <c r="B1144" s="90" t="str">
        <f t="shared" ca="1" si="385"/>
        <v>n.d</v>
      </c>
      <c r="C1144" s="14">
        <f t="shared" si="386"/>
        <v>1000</v>
      </c>
      <c r="D1144" s="63">
        <f t="shared" si="402"/>
        <v>46280</v>
      </c>
      <c r="E1144" s="61">
        <f ca="1">IF(D1144&lt;$B$1,VLOOKUP(D1144,[1]DI!$A$4:$B$15000,2,FALSE),0)</f>
        <v>0</v>
      </c>
      <c r="F1144" s="14">
        <f t="shared" ca="1" si="387"/>
        <v>1</v>
      </c>
      <c r="G1144" s="92">
        <f t="shared" ca="1" si="388"/>
        <v>1.4444963169</v>
      </c>
      <c r="H1144" s="92">
        <f t="shared" ca="1" si="389"/>
        <v>1.4444963169</v>
      </c>
      <c r="I1144" s="14">
        <f t="shared" ca="1" si="390"/>
        <v>1</v>
      </c>
      <c r="J1144" s="13">
        <f t="shared" si="403"/>
        <v>3.3599999999999998E-2</v>
      </c>
      <c r="K1144" s="29">
        <f t="shared" si="391"/>
        <v>46252</v>
      </c>
      <c r="L1144" s="2">
        <f t="shared" si="392"/>
        <v>22</v>
      </c>
      <c r="M1144" s="17">
        <f t="shared" si="393"/>
        <v>22</v>
      </c>
      <c r="N1144" s="12">
        <f t="shared" si="394"/>
        <v>1.002889296</v>
      </c>
      <c r="O1144" s="12">
        <f t="shared" ca="1" si="395"/>
        <v>1.002889296</v>
      </c>
      <c r="P1144" s="17">
        <f t="shared" si="396"/>
        <v>54</v>
      </c>
      <c r="Q1144" s="14">
        <f t="shared" ca="1" si="397"/>
        <v>2.8892959899999999</v>
      </c>
      <c r="R1144" s="20">
        <f t="shared" si="401"/>
        <v>0</v>
      </c>
      <c r="S1144" s="14">
        <f t="shared" si="398"/>
        <v>0</v>
      </c>
      <c r="T1144" s="4" t="str">
        <f t="shared" si="399"/>
        <v>J=</v>
      </c>
      <c r="U1144" s="29">
        <f t="shared" si="400"/>
        <v>46283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404"/>
        <v>46286</v>
      </c>
      <c r="B1145" s="90" t="str">
        <f t="shared" ca="1" si="385"/>
        <v>n.d</v>
      </c>
      <c r="C1145" s="14">
        <f t="shared" si="386"/>
        <v>1000</v>
      </c>
      <c r="D1145" s="63">
        <f t="shared" si="402"/>
        <v>46281</v>
      </c>
      <c r="E1145" s="61">
        <f ca="1">IF(D1145&lt;$B$1,VLOOKUP(D1145,[1]DI!$A$4:$B$15000,2,FALSE),0)</f>
        <v>0</v>
      </c>
      <c r="F1145" s="14">
        <f t="shared" ca="1" si="387"/>
        <v>1</v>
      </c>
      <c r="G1145" s="92">
        <f t="shared" ca="1" si="388"/>
        <v>1.4444963169</v>
      </c>
      <c r="H1145" s="92">
        <f t="shared" ca="1" si="389"/>
        <v>1.4444963169</v>
      </c>
      <c r="I1145" s="14">
        <f t="shared" ca="1" si="390"/>
        <v>1</v>
      </c>
      <c r="J1145" s="13">
        <f t="shared" si="403"/>
        <v>3.3599999999999998E-2</v>
      </c>
      <c r="K1145" s="29">
        <f t="shared" si="391"/>
        <v>46283</v>
      </c>
      <c r="L1145" s="2">
        <f t="shared" si="392"/>
        <v>1</v>
      </c>
      <c r="M1145" s="17">
        <f t="shared" si="393"/>
        <v>1</v>
      </c>
      <c r="N1145" s="12">
        <f t="shared" si="394"/>
        <v>1.0001311509999999</v>
      </c>
      <c r="O1145" s="12">
        <f t="shared" ca="1" si="395"/>
        <v>1.0001311509999999</v>
      </c>
      <c r="P1145" s="17">
        <f t="shared" si="396"/>
        <v>0</v>
      </c>
      <c r="Q1145" s="14">
        <f t="shared" ca="1" si="397"/>
        <v>0.13115099</v>
      </c>
      <c r="R1145" s="20">
        <f t="shared" si="401"/>
        <v>0</v>
      </c>
      <c r="S1145" s="14">
        <f t="shared" si="398"/>
        <v>0</v>
      </c>
      <c r="T1145" s="4" t="str">
        <f t="shared" si="399"/>
        <v>J=</v>
      </c>
      <c r="U1145" s="29">
        <f t="shared" si="400"/>
        <v>46314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404"/>
        <v>46287</v>
      </c>
      <c r="B1146" s="90" t="str">
        <f t="shared" ca="1" si="385"/>
        <v>n.d</v>
      </c>
      <c r="C1146" s="14">
        <f t="shared" si="386"/>
        <v>1000</v>
      </c>
      <c r="D1146" s="63">
        <f t="shared" si="402"/>
        <v>46282</v>
      </c>
      <c r="E1146" s="61">
        <f ca="1">IF(D1146&lt;$B$1,VLOOKUP(D1146,[1]DI!$A$4:$B$15000,2,FALSE),0)</f>
        <v>0</v>
      </c>
      <c r="F1146" s="14">
        <f t="shared" ca="1" si="387"/>
        <v>1</v>
      </c>
      <c r="G1146" s="92">
        <f t="shared" ca="1" si="388"/>
        <v>1.4444963169</v>
      </c>
      <c r="H1146" s="92">
        <f t="shared" ca="1" si="389"/>
        <v>1.4444963169</v>
      </c>
      <c r="I1146" s="14">
        <f t="shared" ca="1" si="390"/>
        <v>1</v>
      </c>
      <c r="J1146" s="13">
        <f t="shared" si="403"/>
        <v>3.3599999999999998E-2</v>
      </c>
      <c r="K1146" s="29">
        <f t="shared" si="391"/>
        <v>46283</v>
      </c>
      <c r="L1146" s="2">
        <f t="shared" si="392"/>
        <v>2</v>
      </c>
      <c r="M1146" s="17">
        <f t="shared" si="393"/>
        <v>2</v>
      </c>
      <c r="N1146" s="12">
        <f t="shared" si="394"/>
        <v>1.000262319</v>
      </c>
      <c r="O1146" s="12">
        <f t="shared" ca="1" si="395"/>
        <v>1.000262319</v>
      </c>
      <c r="P1146" s="17">
        <f t="shared" si="396"/>
        <v>0</v>
      </c>
      <c r="Q1146" s="14">
        <f t="shared" ca="1" si="397"/>
        <v>0.26231898999999997</v>
      </c>
      <c r="R1146" s="20">
        <f t="shared" si="401"/>
        <v>0</v>
      </c>
      <c r="S1146" s="14">
        <f t="shared" si="398"/>
        <v>0</v>
      </c>
      <c r="T1146" s="4" t="str">
        <f t="shared" si="399"/>
        <v>J=</v>
      </c>
      <c r="U1146" s="29">
        <f t="shared" si="400"/>
        <v>46314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404"/>
        <v>46288</v>
      </c>
      <c r="B1147" s="90" t="str">
        <f t="shared" ca="1" si="385"/>
        <v>n.d</v>
      </c>
      <c r="C1147" s="14">
        <f t="shared" si="386"/>
        <v>1000</v>
      </c>
      <c r="D1147" s="63">
        <f t="shared" si="402"/>
        <v>46283</v>
      </c>
      <c r="E1147" s="61">
        <f ca="1">IF(D1147&lt;$B$1,VLOOKUP(D1147,[1]DI!$A$4:$B$15000,2,FALSE),0)</f>
        <v>0</v>
      </c>
      <c r="F1147" s="14">
        <f t="shared" ca="1" si="387"/>
        <v>1</v>
      </c>
      <c r="G1147" s="92">
        <f t="shared" ca="1" si="388"/>
        <v>1.4444963169</v>
      </c>
      <c r="H1147" s="92">
        <f t="shared" ca="1" si="389"/>
        <v>1.4444963169</v>
      </c>
      <c r="I1147" s="14">
        <f t="shared" ca="1" si="390"/>
        <v>1</v>
      </c>
      <c r="J1147" s="13">
        <f t="shared" si="403"/>
        <v>3.3599999999999998E-2</v>
      </c>
      <c r="K1147" s="29">
        <f t="shared" si="391"/>
        <v>46283</v>
      </c>
      <c r="L1147" s="2">
        <f t="shared" si="392"/>
        <v>3</v>
      </c>
      <c r="M1147" s="17">
        <f t="shared" si="393"/>
        <v>3</v>
      </c>
      <c r="N1147" s="12">
        <f t="shared" si="394"/>
        <v>1.000393504</v>
      </c>
      <c r="O1147" s="12">
        <f t="shared" ca="1" si="395"/>
        <v>1.000393504</v>
      </c>
      <c r="P1147" s="17">
        <f t="shared" si="396"/>
        <v>0</v>
      </c>
      <c r="Q1147" s="14">
        <f t="shared" ca="1" si="397"/>
        <v>0.39350400000000002</v>
      </c>
      <c r="R1147" s="20">
        <f t="shared" si="401"/>
        <v>0</v>
      </c>
      <c r="S1147" s="14">
        <f t="shared" si="398"/>
        <v>0</v>
      </c>
      <c r="T1147" s="4" t="str">
        <f t="shared" si="399"/>
        <v>J=</v>
      </c>
      <c r="U1147" s="29">
        <f t="shared" si="400"/>
        <v>46314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404"/>
        <v>46289</v>
      </c>
      <c r="B1148" s="90" t="str">
        <f t="shared" ca="1" si="385"/>
        <v>n.d</v>
      </c>
      <c r="C1148" s="14">
        <f t="shared" si="386"/>
        <v>1000</v>
      </c>
      <c r="D1148" s="63">
        <f t="shared" si="402"/>
        <v>46286</v>
      </c>
      <c r="E1148" s="61">
        <f ca="1">IF(D1148&lt;$B$1,VLOOKUP(D1148,[1]DI!$A$4:$B$15000,2,FALSE),0)</f>
        <v>0</v>
      </c>
      <c r="F1148" s="14">
        <f t="shared" ca="1" si="387"/>
        <v>1</v>
      </c>
      <c r="G1148" s="92">
        <f t="shared" ca="1" si="388"/>
        <v>1.4444963169</v>
      </c>
      <c r="H1148" s="92">
        <f t="shared" ca="1" si="389"/>
        <v>1.4444963169</v>
      </c>
      <c r="I1148" s="14">
        <f t="shared" ca="1" si="390"/>
        <v>1</v>
      </c>
      <c r="J1148" s="13">
        <f t="shared" si="403"/>
        <v>3.3599999999999998E-2</v>
      </c>
      <c r="K1148" s="29">
        <f t="shared" si="391"/>
        <v>46283</v>
      </c>
      <c r="L1148" s="2">
        <f t="shared" si="392"/>
        <v>4</v>
      </c>
      <c r="M1148" s="17">
        <f t="shared" si="393"/>
        <v>4</v>
      </c>
      <c r="N1148" s="12">
        <f t="shared" si="394"/>
        <v>1.0005247070000001</v>
      </c>
      <c r="O1148" s="12">
        <f t="shared" ca="1" si="395"/>
        <v>1.0005247070000001</v>
      </c>
      <c r="P1148" s="17">
        <f t="shared" si="396"/>
        <v>0</v>
      </c>
      <c r="Q1148" s="14">
        <f t="shared" ca="1" si="397"/>
        <v>0.52470700000000003</v>
      </c>
      <c r="R1148" s="20">
        <f t="shared" si="401"/>
        <v>0</v>
      </c>
      <c r="S1148" s="14">
        <f t="shared" si="398"/>
        <v>0</v>
      </c>
      <c r="T1148" s="4" t="str">
        <f t="shared" si="399"/>
        <v>J=</v>
      </c>
      <c r="U1148" s="29">
        <f t="shared" si="400"/>
        <v>46314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404"/>
        <v>46290</v>
      </c>
      <c r="B1149" s="90" t="str">
        <f t="shared" ca="1" si="385"/>
        <v>n.d</v>
      </c>
      <c r="C1149" s="14">
        <f t="shared" si="386"/>
        <v>1000</v>
      </c>
      <c r="D1149" s="63">
        <f t="shared" si="402"/>
        <v>46287</v>
      </c>
      <c r="E1149" s="61">
        <f ca="1">IF(D1149&lt;$B$1,VLOOKUP(D1149,[1]DI!$A$4:$B$15000,2,FALSE),0)</f>
        <v>0</v>
      </c>
      <c r="F1149" s="14">
        <f t="shared" ca="1" si="387"/>
        <v>1</v>
      </c>
      <c r="G1149" s="92">
        <f t="shared" ca="1" si="388"/>
        <v>1.4444963169</v>
      </c>
      <c r="H1149" s="92">
        <f t="shared" ca="1" si="389"/>
        <v>1.4444963169</v>
      </c>
      <c r="I1149" s="14">
        <f t="shared" ca="1" si="390"/>
        <v>1</v>
      </c>
      <c r="J1149" s="13">
        <f t="shared" si="403"/>
        <v>3.3599999999999998E-2</v>
      </c>
      <c r="K1149" s="29">
        <f t="shared" si="391"/>
        <v>46283</v>
      </c>
      <c r="L1149" s="2">
        <f t="shared" si="392"/>
        <v>5</v>
      </c>
      <c r="M1149" s="17">
        <f t="shared" si="393"/>
        <v>5</v>
      </c>
      <c r="N1149" s="12">
        <f t="shared" si="394"/>
        <v>1.0006559260000001</v>
      </c>
      <c r="O1149" s="12">
        <f t="shared" ca="1" si="395"/>
        <v>1.0006559260000001</v>
      </c>
      <c r="P1149" s="17">
        <f t="shared" si="396"/>
        <v>0</v>
      </c>
      <c r="Q1149" s="14">
        <f t="shared" ca="1" si="397"/>
        <v>0.65592600000000001</v>
      </c>
      <c r="R1149" s="20">
        <f t="shared" si="401"/>
        <v>0</v>
      </c>
      <c r="S1149" s="14">
        <f t="shared" si="398"/>
        <v>0</v>
      </c>
      <c r="T1149" s="4" t="str">
        <f t="shared" si="399"/>
        <v>J=</v>
      </c>
      <c r="U1149" s="29">
        <f t="shared" si="400"/>
        <v>46314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404"/>
        <v>46293</v>
      </c>
      <c r="B1150" s="90" t="str">
        <f t="shared" ca="1" si="385"/>
        <v>n.d</v>
      </c>
      <c r="C1150" s="14">
        <f t="shared" si="386"/>
        <v>1000</v>
      </c>
      <c r="D1150" s="63">
        <f t="shared" si="402"/>
        <v>46288</v>
      </c>
      <c r="E1150" s="61">
        <f ca="1">IF(D1150&lt;$B$1,VLOOKUP(D1150,[1]DI!$A$4:$B$15000,2,FALSE),0)</f>
        <v>0</v>
      </c>
      <c r="F1150" s="14">
        <f t="shared" ca="1" si="387"/>
        <v>1</v>
      </c>
      <c r="G1150" s="92">
        <f t="shared" ca="1" si="388"/>
        <v>1.4444963169</v>
      </c>
      <c r="H1150" s="92">
        <f t="shared" ca="1" si="389"/>
        <v>1.4444963169</v>
      </c>
      <c r="I1150" s="14">
        <f t="shared" ca="1" si="390"/>
        <v>1</v>
      </c>
      <c r="J1150" s="13">
        <f t="shared" si="403"/>
        <v>3.3599999999999998E-2</v>
      </c>
      <c r="K1150" s="29">
        <f t="shared" si="391"/>
        <v>46283</v>
      </c>
      <c r="L1150" s="2">
        <f t="shared" si="392"/>
        <v>6</v>
      </c>
      <c r="M1150" s="17">
        <f t="shared" si="393"/>
        <v>6</v>
      </c>
      <c r="N1150" s="12">
        <f t="shared" si="394"/>
        <v>1.000787163</v>
      </c>
      <c r="O1150" s="12">
        <f t="shared" ca="1" si="395"/>
        <v>1.000787163</v>
      </c>
      <c r="P1150" s="17">
        <f t="shared" si="396"/>
        <v>0</v>
      </c>
      <c r="Q1150" s="14">
        <f t="shared" ca="1" si="397"/>
        <v>0.78716299999999995</v>
      </c>
      <c r="R1150" s="20">
        <f t="shared" si="401"/>
        <v>0</v>
      </c>
      <c r="S1150" s="14">
        <f t="shared" si="398"/>
        <v>0</v>
      </c>
      <c r="T1150" s="4" t="str">
        <f t="shared" si="399"/>
        <v>J=</v>
      </c>
      <c r="U1150" s="29">
        <f t="shared" si="400"/>
        <v>46314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404"/>
        <v>46294</v>
      </c>
      <c r="B1151" s="90" t="str">
        <f t="shared" ca="1" si="385"/>
        <v>n.d</v>
      </c>
      <c r="C1151" s="14">
        <f t="shared" si="386"/>
        <v>1000</v>
      </c>
      <c r="D1151" s="63">
        <f t="shared" si="402"/>
        <v>46289</v>
      </c>
      <c r="E1151" s="61">
        <f ca="1">IF(D1151&lt;$B$1,VLOOKUP(D1151,[1]DI!$A$4:$B$15000,2,FALSE),0)</f>
        <v>0</v>
      </c>
      <c r="F1151" s="14">
        <f t="shared" ca="1" si="387"/>
        <v>1</v>
      </c>
      <c r="G1151" s="92">
        <f t="shared" ca="1" si="388"/>
        <v>1.4444963169</v>
      </c>
      <c r="H1151" s="92">
        <f t="shared" ca="1" si="389"/>
        <v>1.4444963169</v>
      </c>
      <c r="I1151" s="14">
        <f t="shared" ca="1" si="390"/>
        <v>1</v>
      </c>
      <c r="J1151" s="13">
        <f t="shared" si="403"/>
        <v>3.3599999999999998E-2</v>
      </c>
      <c r="K1151" s="29">
        <f t="shared" si="391"/>
        <v>46283</v>
      </c>
      <c r="L1151" s="2">
        <f t="shared" si="392"/>
        <v>7</v>
      </c>
      <c r="M1151" s="17">
        <f t="shared" si="393"/>
        <v>7</v>
      </c>
      <c r="N1151" s="12">
        <f t="shared" si="394"/>
        <v>1.0009184170000001</v>
      </c>
      <c r="O1151" s="12">
        <f t="shared" ca="1" si="395"/>
        <v>1.0009184170000001</v>
      </c>
      <c r="P1151" s="17">
        <f t="shared" si="396"/>
        <v>0</v>
      </c>
      <c r="Q1151" s="14">
        <f t="shared" ca="1" si="397"/>
        <v>0.91841700000000004</v>
      </c>
      <c r="R1151" s="20">
        <f t="shared" si="401"/>
        <v>0</v>
      </c>
      <c r="S1151" s="14">
        <f t="shared" si="398"/>
        <v>0</v>
      </c>
      <c r="T1151" s="4" t="str">
        <f t="shared" si="399"/>
        <v>J=</v>
      </c>
      <c r="U1151" s="29">
        <f t="shared" si="400"/>
        <v>46314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404"/>
        <v>46295</v>
      </c>
      <c r="B1152" s="90" t="str">
        <f t="shared" ca="1" si="385"/>
        <v>n.d</v>
      </c>
      <c r="C1152" s="14">
        <f t="shared" si="386"/>
        <v>1000</v>
      </c>
      <c r="D1152" s="63">
        <f t="shared" si="402"/>
        <v>46290</v>
      </c>
      <c r="E1152" s="61">
        <f ca="1">IF(D1152&lt;$B$1,VLOOKUP(D1152,[1]DI!$A$4:$B$15000,2,FALSE),0)</f>
        <v>0</v>
      </c>
      <c r="F1152" s="14">
        <f t="shared" ca="1" si="387"/>
        <v>1</v>
      </c>
      <c r="G1152" s="92">
        <f t="shared" ca="1" si="388"/>
        <v>1.4444963169</v>
      </c>
      <c r="H1152" s="92">
        <f t="shared" ca="1" si="389"/>
        <v>1.4444963169</v>
      </c>
      <c r="I1152" s="14">
        <f t="shared" ca="1" si="390"/>
        <v>1</v>
      </c>
      <c r="J1152" s="13">
        <f t="shared" si="403"/>
        <v>3.3599999999999998E-2</v>
      </c>
      <c r="K1152" s="29">
        <f t="shared" si="391"/>
        <v>46283</v>
      </c>
      <c r="L1152" s="2">
        <f t="shared" si="392"/>
        <v>8</v>
      </c>
      <c r="M1152" s="17">
        <f t="shared" si="393"/>
        <v>8</v>
      </c>
      <c r="N1152" s="12">
        <f t="shared" si="394"/>
        <v>1.001049689</v>
      </c>
      <c r="O1152" s="12">
        <f t="shared" ca="1" si="395"/>
        <v>1.001049689</v>
      </c>
      <c r="P1152" s="17">
        <f t="shared" si="396"/>
        <v>0</v>
      </c>
      <c r="Q1152" s="14">
        <f t="shared" ca="1" si="397"/>
        <v>1.0496890000000001</v>
      </c>
      <c r="R1152" s="20">
        <f t="shared" si="401"/>
        <v>0</v>
      </c>
      <c r="S1152" s="14">
        <f t="shared" si="398"/>
        <v>0</v>
      </c>
      <c r="T1152" s="4" t="str">
        <f t="shared" si="399"/>
        <v>J=</v>
      </c>
      <c r="U1152" s="29">
        <f t="shared" si="400"/>
        <v>46314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404"/>
        <v>46296</v>
      </c>
      <c r="B1153" s="90" t="str">
        <f t="shared" ca="1" si="385"/>
        <v>n.d</v>
      </c>
      <c r="C1153" s="14">
        <f t="shared" si="386"/>
        <v>1000</v>
      </c>
      <c r="D1153" s="63">
        <f t="shared" si="402"/>
        <v>46293</v>
      </c>
      <c r="E1153" s="61">
        <f ca="1">IF(D1153&lt;$B$1,VLOOKUP(D1153,[1]DI!$A$4:$B$15000,2,FALSE),0)</f>
        <v>0</v>
      </c>
      <c r="F1153" s="14">
        <f t="shared" ca="1" si="387"/>
        <v>1</v>
      </c>
      <c r="G1153" s="92">
        <f t="shared" ca="1" si="388"/>
        <v>1.4444963169</v>
      </c>
      <c r="H1153" s="92">
        <f t="shared" ca="1" si="389"/>
        <v>1.4444963169</v>
      </c>
      <c r="I1153" s="14">
        <f t="shared" ca="1" si="390"/>
        <v>1</v>
      </c>
      <c r="J1153" s="13">
        <f t="shared" si="403"/>
        <v>3.3599999999999998E-2</v>
      </c>
      <c r="K1153" s="29">
        <f t="shared" si="391"/>
        <v>46283</v>
      </c>
      <c r="L1153" s="2">
        <f t="shared" si="392"/>
        <v>9</v>
      </c>
      <c r="M1153" s="17">
        <f t="shared" si="393"/>
        <v>9</v>
      </c>
      <c r="N1153" s="12">
        <f t="shared" si="394"/>
        <v>1.001180977</v>
      </c>
      <c r="O1153" s="12">
        <f t="shared" ca="1" si="395"/>
        <v>1.001180977</v>
      </c>
      <c r="P1153" s="17">
        <f t="shared" si="396"/>
        <v>0</v>
      </c>
      <c r="Q1153" s="14">
        <f t="shared" ca="1" si="397"/>
        <v>1.18097699</v>
      </c>
      <c r="R1153" s="20">
        <f t="shared" si="401"/>
        <v>0</v>
      </c>
      <c r="S1153" s="14">
        <f t="shared" si="398"/>
        <v>0</v>
      </c>
      <c r="T1153" s="4" t="str">
        <f t="shared" si="399"/>
        <v>J=</v>
      </c>
      <c r="U1153" s="29">
        <f t="shared" si="400"/>
        <v>46314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404"/>
        <v>46297</v>
      </c>
      <c r="B1154" s="90" t="str">
        <f t="shared" ca="1" si="385"/>
        <v>n.d</v>
      </c>
      <c r="C1154" s="14">
        <f t="shared" si="386"/>
        <v>1000</v>
      </c>
      <c r="D1154" s="63">
        <f t="shared" si="402"/>
        <v>46294</v>
      </c>
      <c r="E1154" s="61">
        <f ca="1">IF(D1154&lt;$B$1,VLOOKUP(D1154,[1]DI!$A$4:$B$15000,2,FALSE),0)</f>
        <v>0</v>
      </c>
      <c r="F1154" s="14">
        <f t="shared" ca="1" si="387"/>
        <v>1</v>
      </c>
      <c r="G1154" s="92">
        <f t="shared" ca="1" si="388"/>
        <v>1.4444963169</v>
      </c>
      <c r="H1154" s="92">
        <f t="shared" ca="1" si="389"/>
        <v>1.4444963169</v>
      </c>
      <c r="I1154" s="14">
        <f t="shared" ca="1" si="390"/>
        <v>1</v>
      </c>
      <c r="J1154" s="13">
        <f t="shared" si="403"/>
        <v>3.3599999999999998E-2</v>
      </c>
      <c r="K1154" s="29">
        <f t="shared" si="391"/>
        <v>46283</v>
      </c>
      <c r="L1154" s="2">
        <f t="shared" si="392"/>
        <v>10</v>
      </c>
      <c r="M1154" s="17">
        <f t="shared" si="393"/>
        <v>10</v>
      </c>
      <c r="N1154" s="12">
        <f t="shared" si="394"/>
        <v>1.0013122830000001</v>
      </c>
      <c r="O1154" s="12">
        <f t="shared" ca="1" si="395"/>
        <v>1.0013122830000001</v>
      </c>
      <c r="P1154" s="17">
        <f t="shared" si="396"/>
        <v>0</v>
      </c>
      <c r="Q1154" s="14">
        <f t="shared" ca="1" si="397"/>
        <v>1.3122830000000001</v>
      </c>
      <c r="R1154" s="20">
        <f t="shared" si="401"/>
        <v>0</v>
      </c>
      <c r="S1154" s="14">
        <f t="shared" si="398"/>
        <v>0</v>
      </c>
      <c r="T1154" s="4" t="str">
        <f t="shared" si="399"/>
        <v>J=</v>
      </c>
      <c r="U1154" s="29">
        <f t="shared" si="400"/>
        <v>46314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404"/>
        <v>46300</v>
      </c>
      <c r="B1155" s="90" t="str">
        <f t="shared" ca="1" si="385"/>
        <v>n.d</v>
      </c>
      <c r="C1155" s="14">
        <f t="shared" si="386"/>
        <v>1000</v>
      </c>
      <c r="D1155" s="63">
        <f t="shared" si="402"/>
        <v>46295</v>
      </c>
      <c r="E1155" s="61">
        <f ca="1">IF(D1155&lt;$B$1,VLOOKUP(D1155,[1]DI!$A$4:$B$15000,2,FALSE),0)</f>
        <v>0</v>
      </c>
      <c r="F1155" s="14">
        <f t="shared" ca="1" si="387"/>
        <v>1</v>
      </c>
      <c r="G1155" s="92">
        <f t="shared" ca="1" si="388"/>
        <v>1.4444963169</v>
      </c>
      <c r="H1155" s="92">
        <f t="shared" ca="1" si="389"/>
        <v>1.4444963169</v>
      </c>
      <c r="I1155" s="14">
        <f t="shared" ca="1" si="390"/>
        <v>1</v>
      </c>
      <c r="J1155" s="13">
        <f t="shared" si="403"/>
        <v>3.3599999999999998E-2</v>
      </c>
      <c r="K1155" s="29">
        <f t="shared" si="391"/>
        <v>46283</v>
      </c>
      <c r="L1155" s="2">
        <f t="shared" si="392"/>
        <v>11</v>
      </c>
      <c r="M1155" s="17">
        <f t="shared" si="393"/>
        <v>11</v>
      </c>
      <c r="N1155" s="12">
        <f t="shared" si="394"/>
        <v>1.001443606</v>
      </c>
      <c r="O1155" s="12">
        <f t="shared" ca="1" si="395"/>
        <v>1.001443606</v>
      </c>
      <c r="P1155" s="17">
        <f t="shared" si="396"/>
        <v>0</v>
      </c>
      <c r="Q1155" s="14">
        <f t="shared" ca="1" si="397"/>
        <v>1.4436059999999999</v>
      </c>
      <c r="R1155" s="20">
        <f t="shared" si="401"/>
        <v>0</v>
      </c>
      <c r="S1155" s="14">
        <f t="shared" si="398"/>
        <v>0</v>
      </c>
      <c r="T1155" s="4" t="str">
        <f t="shared" si="399"/>
        <v>J=</v>
      </c>
      <c r="U1155" s="29">
        <f t="shared" si="400"/>
        <v>46314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404"/>
        <v>46301</v>
      </c>
      <c r="B1156" s="90" t="str">
        <f t="shared" ca="1" si="385"/>
        <v>n.d</v>
      </c>
      <c r="C1156" s="14">
        <f t="shared" si="386"/>
        <v>1000</v>
      </c>
      <c r="D1156" s="63">
        <f t="shared" si="402"/>
        <v>46296</v>
      </c>
      <c r="E1156" s="61">
        <f ca="1">IF(D1156&lt;$B$1,VLOOKUP(D1156,[1]DI!$A$4:$B$15000,2,FALSE),0)</f>
        <v>0</v>
      </c>
      <c r="F1156" s="14">
        <f t="shared" ca="1" si="387"/>
        <v>1</v>
      </c>
      <c r="G1156" s="92">
        <f t="shared" ca="1" si="388"/>
        <v>1.4444963169</v>
      </c>
      <c r="H1156" s="92">
        <f t="shared" ca="1" si="389"/>
        <v>1.4444963169</v>
      </c>
      <c r="I1156" s="14">
        <f t="shared" ca="1" si="390"/>
        <v>1</v>
      </c>
      <c r="J1156" s="13">
        <f t="shared" si="403"/>
        <v>3.3599999999999998E-2</v>
      </c>
      <c r="K1156" s="29">
        <f t="shared" si="391"/>
        <v>46283</v>
      </c>
      <c r="L1156" s="2">
        <f t="shared" si="392"/>
        <v>12</v>
      </c>
      <c r="M1156" s="17">
        <f t="shared" si="393"/>
        <v>12</v>
      </c>
      <c r="N1156" s="12">
        <f t="shared" si="394"/>
        <v>1.0015749460000001</v>
      </c>
      <c r="O1156" s="12">
        <f t="shared" ca="1" si="395"/>
        <v>1.0015749460000001</v>
      </c>
      <c r="P1156" s="17">
        <f t="shared" si="396"/>
        <v>0</v>
      </c>
      <c r="Q1156" s="14">
        <f t="shared" ca="1" si="397"/>
        <v>1.574946</v>
      </c>
      <c r="R1156" s="20">
        <f t="shared" si="401"/>
        <v>0</v>
      </c>
      <c r="S1156" s="14">
        <f t="shared" si="398"/>
        <v>0</v>
      </c>
      <c r="T1156" s="4" t="str">
        <f t="shared" si="399"/>
        <v>J=</v>
      </c>
      <c r="U1156" s="29">
        <f t="shared" si="400"/>
        <v>46314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404"/>
        <v>46302</v>
      </c>
      <c r="B1157" s="90" t="str">
        <f t="shared" ca="1" si="385"/>
        <v>n.d</v>
      </c>
      <c r="C1157" s="14">
        <f t="shared" si="386"/>
        <v>1000</v>
      </c>
      <c r="D1157" s="63">
        <f t="shared" si="402"/>
        <v>46297</v>
      </c>
      <c r="E1157" s="61">
        <f ca="1">IF(D1157&lt;$B$1,VLOOKUP(D1157,[1]DI!$A$4:$B$15000,2,FALSE),0)</f>
        <v>0</v>
      </c>
      <c r="F1157" s="14">
        <f t="shared" ca="1" si="387"/>
        <v>1</v>
      </c>
      <c r="G1157" s="92">
        <f t="shared" ca="1" si="388"/>
        <v>1.4444963169</v>
      </c>
      <c r="H1157" s="92">
        <f t="shared" ca="1" si="389"/>
        <v>1.4444963169</v>
      </c>
      <c r="I1157" s="14">
        <f t="shared" ca="1" si="390"/>
        <v>1</v>
      </c>
      <c r="J1157" s="13">
        <f t="shared" si="403"/>
        <v>3.3599999999999998E-2</v>
      </c>
      <c r="K1157" s="29">
        <f t="shared" si="391"/>
        <v>46283</v>
      </c>
      <c r="L1157" s="2">
        <f t="shared" si="392"/>
        <v>13</v>
      </c>
      <c r="M1157" s="17">
        <f t="shared" si="393"/>
        <v>13</v>
      </c>
      <c r="N1157" s="12">
        <f t="shared" si="394"/>
        <v>1.001706304</v>
      </c>
      <c r="O1157" s="12">
        <f t="shared" ca="1" si="395"/>
        <v>1.001706304</v>
      </c>
      <c r="P1157" s="17">
        <f t="shared" si="396"/>
        <v>0</v>
      </c>
      <c r="Q1157" s="14">
        <f t="shared" ca="1" si="397"/>
        <v>1.706304</v>
      </c>
      <c r="R1157" s="20">
        <f t="shared" si="401"/>
        <v>0</v>
      </c>
      <c r="S1157" s="14">
        <f t="shared" si="398"/>
        <v>0</v>
      </c>
      <c r="T1157" s="4" t="str">
        <f t="shared" si="399"/>
        <v>J=</v>
      </c>
      <c r="U1157" s="29">
        <f t="shared" si="400"/>
        <v>46314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404"/>
        <v>46303</v>
      </c>
      <c r="B1158" s="90" t="str">
        <f t="shared" ref="B1158:B1221" ca="1" si="405">IF(A1158&lt;=TODAY(),C1158+Q1158,IF(AND(A1158&gt;TODAY(),A1158&lt;=$B$1),IF(VLOOKUP(TODAY(),$A$10:$E$5000,4,FALSE)=0,"n.d",C1158+Q1158),"n.d"))</f>
        <v>n.d</v>
      </c>
      <c r="C1158" s="14">
        <f t="shared" ref="C1158:C1221" si="406">(C1157-S1157)</f>
        <v>1000</v>
      </c>
      <c r="D1158" s="63">
        <f t="shared" si="402"/>
        <v>46300</v>
      </c>
      <c r="E1158" s="61">
        <f ca="1">IF(D1158&lt;$B$1,VLOOKUP(D1158,[1]DI!$A$4:$B$15000,2,FALSE),0)</f>
        <v>0</v>
      </c>
      <c r="F1158" s="14">
        <f t="shared" ref="F1158:F1221" ca="1" si="407">ROUND(1+ROUND(((1+E1158)^(1/252))-1,8),16)</f>
        <v>1</v>
      </c>
      <c r="G1158" s="92">
        <f t="shared" ref="G1158:G1221" ca="1" si="408">ROUND(F1157*G1157,16)</f>
        <v>1.4444963169</v>
      </c>
      <c r="H1158" s="92">
        <f t="shared" ref="H1158:H1221" ca="1" si="409">IF(P1157&gt;0,G1157,H1157)</f>
        <v>1.4444963169</v>
      </c>
      <c r="I1158" s="14">
        <f t="shared" ref="I1158:I1221" ca="1" si="410">ROUND(G1158/H1158,8)</f>
        <v>1</v>
      </c>
      <c r="J1158" s="13">
        <f t="shared" si="403"/>
        <v>3.3599999999999998E-2</v>
      </c>
      <c r="K1158" s="29">
        <f t="shared" ref="K1158:K1221" si="411">IF(P1157&gt;0,VLOOKUP(P1157,X$12:AH$150,2),K1157)</f>
        <v>46283</v>
      </c>
      <c r="L1158" s="2">
        <f t="shared" ref="L1158:L1221" si="412">IF(A1158&gt;K1158,IF(NETWORKDAYS(K1158,A1158,$X$160:$X$544)-1=0,1,NETWORKDAYS(K1158,A1158,$X$160:$X$544)-1),0)</f>
        <v>14</v>
      </c>
      <c r="M1158" s="17">
        <f t="shared" ref="M1158:M1221" si="413">IF(AND(L1158=1,L1157=1),1,IF(L1158&gt;0,IF(L1158=L1157,L1158+1,L1158),0))</f>
        <v>14</v>
      </c>
      <c r="N1158" s="12">
        <f t="shared" ref="N1158:N1221" si="414">ROUND((J1158+1)^(M1158/252),9)</f>
        <v>1.001837678</v>
      </c>
      <c r="O1158" s="12">
        <f t="shared" ref="O1158:O1221" ca="1" si="415">ROUND(I1158*N1158,9)</f>
        <v>1.001837678</v>
      </c>
      <c r="P1158" s="17">
        <f t="shared" ref="P1158:P1221" si="416">IF(VLOOKUP(A1158,Y$12:AF$150,8)=VLOOKUP(A1157,Y$12:AF$150,8),0,VLOOKUP(A1158,Y$12:AF$150,8))</f>
        <v>0</v>
      </c>
      <c r="Q1158" s="14">
        <f t="shared" ref="Q1158:Q1221" ca="1" si="417">TRUNC(((O1158-1)*C1158),8)</f>
        <v>1.8376779999999999</v>
      </c>
      <c r="R1158" s="20">
        <f t="shared" si="401"/>
        <v>0</v>
      </c>
      <c r="S1158" s="14">
        <f t="shared" ref="S1158:S1221" si="418">IF(R1158&gt;0,TRUNC(R1158*C1158,8),0)</f>
        <v>0</v>
      </c>
      <c r="T1158" s="4" t="str">
        <f t="shared" ref="T1158:T1221" si="419">IF(P1157&gt;0,VLOOKUP(P1157,X$12:AH$150,10),T1157)</f>
        <v>J=</v>
      </c>
      <c r="U1158" s="29">
        <f t="shared" ref="U1158:U1221" si="420">IF(P1157&gt;0,VLOOKUP(P1157,X$12:AH$150,11),U1157)</f>
        <v>46314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404"/>
        <v>46304</v>
      </c>
      <c r="B1159" s="90" t="str">
        <f t="shared" ca="1" si="405"/>
        <v>n.d</v>
      </c>
      <c r="C1159" s="14">
        <f t="shared" si="406"/>
        <v>1000</v>
      </c>
      <c r="D1159" s="63">
        <f t="shared" si="402"/>
        <v>46301</v>
      </c>
      <c r="E1159" s="61">
        <f ca="1">IF(D1159&lt;$B$1,VLOOKUP(D1159,[1]DI!$A$4:$B$15000,2,FALSE),0)</f>
        <v>0</v>
      </c>
      <c r="F1159" s="14">
        <f t="shared" ca="1" si="407"/>
        <v>1</v>
      </c>
      <c r="G1159" s="92">
        <f t="shared" ca="1" si="408"/>
        <v>1.4444963169</v>
      </c>
      <c r="H1159" s="92">
        <f t="shared" ca="1" si="409"/>
        <v>1.4444963169</v>
      </c>
      <c r="I1159" s="14">
        <f t="shared" ca="1" si="410"/>
        <v>1</v>
      </c>
      <c r="J1159" s="13">
        <f t="shared" si="403"/>
        <v>3.3599999999999998E-2</v>
      </c>
      <c r="K1159" s="29">
        <f t="shared" si="411"/>
        <v>46283</v>
      </c>
      <c r="L1159" s="2">
        <f t="shared" si="412"/>
        <v>15</v>
      </c>
      <c r="M1159" s="17">
        <f t="shared" si="413"/>
        <v>15</v>
      </c>
      <c r="N1159" s="12">
        <f t="shared" si="414"/>
        <v>1.0019690699999999</v>
      </c>
      <c r="O1159" s="12">
        <f t="shared" ca="1" si="415"/>
        <v>1.0019690699999999</v>
      </c>
      <c r="P1159" s="17">
        <f t="shared" si="416"/>
        <v>0</v>
      </c>
      <c r="Q1159" s="14">
        <f t="shared" ca="1" si="417"/>
        <v>1.9690699899999999</v>
      </c>
      <c r="R1159" s="20">
        <f t="shared" si="401"/>
        <v>0</v>
      </c>
      <c r="S1159" s="14">
        <f t="shared" si="418"/>
        <v>0</v>
      </c>
      <c r="T1159" s="4" t="str">
        <f t="shared" si="419"/>
        <v>J=</v>
      </c>
      <c r="U1159" s="29">
        <f t="shared" si="420"/>
        <v>46314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404"/>
        <v>46308</v>
      </c>
      <c r="B1160" s="90" t="str">
        <f t="shared" ca="1" si="405"/>
        <v>n.d</v>
      </c>
      <c r="C1160" s="14">
        <f t="shared" si="406"/>
        <v>1000</v>
      </c>
      <c r="D1160" s="63">
        <f t="shared" si="402"/>
        <v>46302</v>
      </c>
      <c r="E1160" s="61">
        <f ca="1">IF(D1160&lt;$B$1,VLOOKUP(D1160,[1]DI!$A$4:$B$15000,2,FALSE),0)</f>
        <v>0</v>
      </c>
      <c r="F1160" s="14">
        <f t="shared" ca="1" si="407"/>
        <v>1</v>
      </c>
      <c r="G1160" s="92">
        <f t="shared" ca="1" si="408"/>
        <v>1.4444963169</v>
      </c>
      <c r="H1160" s="92">
        <f t="shared" ca="1" si="409"/>
        <v>1.4444963169</v>
      </c>
      <c r="I1160" s="14">
        <f t="shared" ca="1" si="410"/>
        <v>1</v>
      </c>
      <c r="J1160" s="13">
        <f t="shared" si="403"/>
        <v>3.3599999999999998E-2</v>
      </c>
      <c r="K1160" s="29">
        <f t="shared" si="411"/>
        <v>46283</v>
      </c>
      <c r="L1160" s="2">
        <f t="shared" si="412"/>
        <v>16</v>
      </c>
      <c r="M1160" s="17">
        <f t="shared" si="413"/>
        <v>16</v>
      </c>
      <c r="N1160" s="12">
        <f t="shared" si="414"/>
        <v>1.0021004790000001</v>
      </c>
      <c r="O1160" s="12">
        <f t="shared" ca="1" si="415"/>
        <v>1.0021004790000001</v>
      </c>
      <c r="P1160" s="17">
        <f t="shared" si="416"/>
        <v>0</v>
      </c>
      <c r="Q1160" s="14">
        <f t="shared" ca="1" si="417"/>
        <v>2.100479</v>
      </c>
      <c r="R1160" s="20">
        <f t="shared" si="401"/>
        <v>0</v>
      </c>
      <c r="S1160" s="14">
        <f t="shared" si="418"/>
        <v>0</v>
      </c>
      <c r="T1160" s="4" t="str">
        <f t="shared" si="419"/>
        <v>J=</v>
      </c>
      <c r="U1160" s="29">
        <f t="shared" si="420"/>
        <v>46314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404"/>
        <v>46309</v>
      </c>
      <c r="B1161" s="90" t="str">
        <f t="shared" ca="1" si="405"/>
        <v>n.d</v>
      </c>
      <c r="C1161" s="14">
        <f t="shared" si="406"/>
        <v>1000</v>
      </c>
      <c r="D1161" s="63">
        <f t="shared" si="402"/>
        <v>46303</v>
      </c>
      <c r="E1161" s="61">
        <f ca="1">IF(D1161&lt;$B$1,VLOOKUP(D1161,[1]DI!$A$4:$B$15000,2,FALSE),0)</f>
        <v>0</v>
      </c>
      <c r="F1161" s="14">
        <f t="shared" ca="1" si="407"/>
        <v>1</v>
      </c>
      <c r="G1161" s="92">
        <f t="shared" ca="1" si="408"/>
        <v>1.4444963169</v>
      </c>
      <c r="H1161" s="92">
        <f t="shared" ca="1" si="409"/>
        <v>1.4444963169</v>
      </c>
      <c r="I1161" s="14">
        <f t="shared" ca="1" si="410"/>
        <v>1</v>
      </c>
      <c r="J1161" s="13">
        <f t="shared" si="403"/>
        <v>3.3599999999999998E-2</v>
      </c>
      <c r="K1161" s="29">
        <f t="shared" si="411"/>
        <v>46283</v>
      </c>
      <c r="L1161" s="2">
        <f t="shared" si="412"/>
        <v>17</v>
      </c>
      <c r="M1161" s="17">
        <f t="shared" si="413"/>
        <v>17</v>
      </c>
      <c r="N1161" s="12">
        <f t="shared" si="414"/>
        <v>1.002231906</v>
      </c>
      <c r="O1161" s="12">
        <f t="shared" ca="1" si="415"/>
        <v>1.002231906</v>
      </c>
      <c r="P1161" s="17">
        <f t="shared" si="416"/>
        <v>0</v>
      </c>
      <c r="Q1161" s="14">
        <f t="shared" ca="1" si="417"/>
        <v>2.2319059999999999</v>
      </c>
      <c r="R1161" s="20">
        <f t="shared" si="401"/>
        <v>0</v>
      </c>
      <c r="S1161" s="14">
        <f t="shared" si="418"/>
        <v>0</v>
      </c>
      <c r="T1161" s="4" t="str">
        <f t="shared" si="419"/>
        <v>J=</v>
      </c>
      <c r="U1161" s="29">
        <f t="shared" si="420"/>
        <v>46314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404"/>
        <v>46310</v>
      </c>
      <c r="B1162" s="90" t="str">
        <f t="shared" ca="1" si="405"/>
        <v>n.d</v>
      </c>
      <c r="C1162" s="14">
        <f t="shared" si="406"/>
        <v>1000</v>
      </c>
      <c r="D1162" s="63">
        <f t="shared" si="402"/>
        <v>46304</v>
      </c>
      <c r="E1162" s="61">
        <f ca="1">IF(D1162&lt;$B$1,VLOOKUP(D1162,[1]DI!$A$4:$B$15000,2,FALSE),0)</f>
        <v>0</v>
      </c>
      <c r="F1162" s="14">
        <f t="shared" ca="1" si="407"/>
        <v>1</v>
      </c>
      <c r="G1162" s="92">
        <f t="shared" ca="1" si="408"/>
        <v>1.4444963169</v>
      </c>
      <c r="H1162" s="92">
        <f t="shared" ca="1" si="409"/>
        <v>1.4444963169</v>
      </c>
      <c r="I1162" s="14">
        <f t="shared" ca="1" si="410"/>
        <v>1</v>
      </c>
      <c r="J1162" s="13">
        <f t="shared" si="403"/>
        <v>3.3599999999999998E-2</v>
      </c>
      <c r="K1162" s="29">
        <f t="shared" si="411"/>
        <v>46283</v>
      </c>
      <c r="L1162" s="2">
        <f t="shared" si="412"/>
        <v>18</v>
      </c>
      <c r="M1162" s="17">
        <f t="shared" si="413"/>
        <v>18</v>
      </c>
      <c r="N1162" s="12">
        <f t="shared" si="414"/>
        <v>1.0023633489999999</v>
      </c>
      <c r="O1162" s="12">
        <f t="shared" ca="1" si="415"/>
        <v>1.0023633489999999</v>
      </c>
      <c r="P1162" s="17">
        <f t="shared" si="416"/>
        <v>0</v>
      </c>
      <c r="Q1162" s="14">
        <f t="shared" ca="1" si="417"/>
        <v>2.36334899</v>
      </c>
      <c r="R1162" s="20">
        <f t="shared" si="401"/>
        <v>0</v>
      </c>
      <c r="S1162" s="14">
        <f t="shared" si="418"/>
        <v>0</v>
      </c>
      <c r="T1162" s="4" t="str">
        <f t="shared" si="419"/>
        <v>J=</v>
      </c>
      <c r="U1162" s="29">
        <f t="shared" si="420"/>
        <v>46314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404"/>
        <v>46311</v>
      </c>
      <c r="B1163" s="90" t="str">
        <f t="shared" ca="1" si="405"/>
        <v>n.d</v>
      </c>
      <c r="C1163" s="14">
        <f t="shared" si="406"/>
        <v>1000</v>
      </c>
      <c r="D1163" s="63">
        <f t="shared" si="402"/>
        <v>46308</v>
      </c>
      <c r="E1163" s="61">
        <f ca="1">IF(D1163&lt;$B$1,VLOOKUP(D1163,[1]DI!$A$4:$B$15000,2,FALSE),0)</f>
        <v>0</v>
      </c>
      <c r="F1163" s="14">
        <f t="shared" ca="1" si="407"/>
        <v>1</v>
      </c>
      <c r="G1163" s="92">
        <f t="shared" ca="1" si="408"/>
        <v>1.4444963169</v>
      </c>
      <c r="H1163" s="92">
        <f t="shared" ca="1" si="409"/>
        <v>1.4444963169</v>
      </c>
      <c r="I1163" s="14">
        <f t="shared" ca="1" si="410"/>
        <v>1</v>
      </c>
      <c r="J1163" s="13">
        <f t="shared" si="403"/>
        <v>3.3599999999999998E-2</v>
      </c>
      <c r="K1163" s="29">
        <f t="shared" si="411"/>
        <v>46283</v>
      </c>
      <c r="L1163" s="2">
        <f t="shared" si="412"/>
        <v>19</v>
      </c>
      <c r="M1163" s="17">
        <f t="shared" si="413"/>
        <v>19</v>
      </c>
      <c r="N1163" s="12">
        <f t="shared" si="414"/>
        <v>1.00249481</v>
      </c>
      <c r="O1163" s="12">
        <f t="shared" ca="1" si="415"/>
        <v>1.00249481</v>
      </c>
      <c r="P1163" s="17">
        <f t="shared" si="416"/>
        <v>0</v>
      </c>
      <c r="Q1163" s="14">
        <f t="shared" ca="1" si="417"/>
        <v>2.4948099899999998</v>
      </c>
      <c r="R1163" s="20">
        <f t="shared" si="401"/>
        <v>0</v>
      </c>
      <c r="S1163" s="14">
        <f t="shared" si="418"/>
        <v>0</v>
      </c>
      <c r="T1163" s="4" t="str">
        <f t="shared" si="419"/>
        <v>J=</v>
      </c>
      <c r="U1163" s="29">
        <f t="shared" si="420"/>
        <v>46314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404"/>
        <v>46314</v>
      </c>
      <c r="B1164" s="90" t="str">
        <f t="shared" ca="1" si="405"/>
        <v>n.d</v>
      </c>
      <c r="C1164" s="14">
        <f t="shared" si="406"/>
        <v>1000</v>
      </c>
      <c r="D1164" s="63">
        <f t="shared" si="402"/>
        <v>46309</v>
      </c>
      <c r="E1164" s="61">
        <f ca="1">IF(D1164&lt;$B$1,VLOOKUP(D1164,[1]DI!$A$4:$B$15000,2,FALSE),0)</f>
        <v>0</v>
      </c>
      <c r="F1164" s="14">
        <f t="shared" ca="1" si="407"/>
        <v>1</v>
      </c>
      <c r="G1164" s="92">
        <f t="shared" ca="1" si="408"/>
        <v>1.4444963169</v>
      </c>
      <c r="H1164" s="92">
        <f t="shared" ca="1" si="409"/>
        <v>1.4444963169</v>
      </c>
      <c r="I1164" s="14">
        <f t="shared" ca="1" si="410"/>
        <v>1</v>
      </c>
      <c r="J1164" s="13">
        <f t="shared" si="403"/>
        <v>3.3599999999999998E-2</v>
      </c>
      <c r="K1164" s="29">
        <f t="shared" si="411"/>
        <v>46283</v>
      </c>
      <c r="L1164" s="2">
        <f t="shared" si="412"/>
        <v>20</v>
      </c>
      <c r="M1164" s="17">
        <f t="shared" si="413"/>
        <v>20</v>
      </c>
      <c r="N1164" s="12">
        <f t="shared" si="414"/>
        <v>1.0026262880000001</v>
      </c>
      <c r="O1164" s="12">
        <f t="shared" ca="1" si="415"/>
        <v>1.0026262880000001</v>
      </c>
      <c r="P1164" s="17">
        <f t="shared" si="416"/>
        <v>55</v>
      </c>
      <c r="Q1164" s="14">
        <f t="shared" ca="1" si="417"/>
        <v>2.6262880000000002</v>
      </c>
      <c r="R1164" s="20">
        <f t="shared" ref="R1164:R1227" si="421">IF($P1164&gt;0,VLOOKUP($P1164,$X$12:$AD$150,7),0)</f>
        <v>0</v>
      </c>
      <c r="S1164" s="14">
        <f t="shared" si="418"/>
        <v>0</v>
      </c>
      <c r="T1164" s="4" t="str">
        <f t="shared" si="419"/>
        <v>J=</v>
      </c>
      <c r="U1164" s="29">
        <f t="shared" si="420"/>
        <v>46314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404"/>
        <v>46315</v>
      </c>
      <c r="B1165" s="90" t="str">
        <f t="shared" ca="1" si="405"/>
        <v>n.d</v>
      </c>
      <c r="C1165" s="14">
        <f t="shared" si="406"/>
        <v>1000</v>
      </c>
      <c r="D1165" s="63">
        <f t="shared" ref="D1165:D1228" si="422">WORKDAY($A1165,-3,$X$160:$X$544)</f>
        <v>46310</v>
      </c>
      <c r="E1165" s="61">
        <f ca="1">IF(D1165&lt;$B$1,VLOOKUP(D1165,[1]DI!$A$4:$B$15000,2,FALSE),0)</f>
        <v>0</v>
      </c>
      <c r="F1165" s="14">
        <f t="shared" ca="1" si="407"/>
        <v>1</v>
      </c>
      <c r="G1165" s="92">
        <f t="shared" ca="1" si="408"/>
        <v>1.4444963169</v>
      </c>
      <c r="H1165" s="92">
        <f t="shared" ca="1" si="409"/>
        <v>1.4444963169</v>
      </c>
      <c r="I1165" s="14">
        <f t="shared" ca="1" si="410"/>
        <v>1</v>
      </c>
      <c r="J1165" s="13">
        <f t="shared" ref="J1165:J1228" si="423">J1164</f>
        <v>3.3599999999999998E-2</v>
      </c>
      <c r="K1165" s="29">
        <f t="shared" si="411"/>
        <v>46314</v>
      </c>
      <c r="L1165" s="2">
        <f t="shared" si="412"/>
        <v>1</v>
      </c>
      <c r="M1165" s="17">
        <f t="shared" si="413"/>
        <v>1</v>
      </c>
      <c r="N1165" s="12">
        <f t="shared" si="414"/>
        <v>1.0001311509999999</v>
      </c>
      <c r="O1165" s="12">
        <f t="shared" ca="1" si="415"/>
        <v>1.0001311509999999</v>
      </c>
      <c r="P1165" s="17">
        <f t="shared" si="416"/>
        <v>0</v>
      </c>
      <c r="Q1165" s="14">
        <f t="shared" ca="1" si="417"/>
        <v>0.13115099</v>
      </c>
      <c r="R1165" s="20">
        <f t="shared" si="421"/>
        <v>0</v>
      </c>
      <c r="S1165" s="14">
        <f t="shared" si="418"/>
        <v>0</v>
      </c>
      <c r="T1165" s="4" t="str">
        <f t="shared" si="419"/>
        <v>J=</v>
      </c>
      <c r="U1165" s="29">
        <f t="shared" si="420"/>
        <v>46344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24">WORKDAY($A1165,1,$X$166:$X$544)</f>
        <v>46316</v>
      </c>
      <c r="B1166" s="90" t="str">
        <f t="shared" ca="1" si="405"/>
        <v>n.d</v>
      </c>
      <c r="C1166" s="14">
        <f t="shared" si="406"/>
        <v>1000</v>
      </c>
      <c r="D1166" s="63">
        <f t="shared" si="422"/>
        <v>46311</v>
      </c>
      <c r="E1166" s="61">
        <f ca="1">IF(D1166&lt;$B$1,VLOOKUP(D1166,[1]DI!$A$4:$B$15000,2,FALSE),0)</f>
        <v>0</v>
      </c>
      <c r="F1166" s="14">
        <f t="shared" ca="1" si="407"/>
        <v>1</v>
      </c>
      <c r="G1166" s="92">
        <f t="shared" ca="1" si="408"/>
        <v>1.4444963169</v>
      </c>
      <c r="H1166" s="92">
        <f t="shared" ca="1" si="409"/>
        <v>1.4444963169</v>
      </c>
      <c r="I1166" s="14">
        <f t="shared" ca="1" si="410"/>
        <v>1</v>
      </c>
      <c r="J1166" s="13">
        <f t="shared" si="423"/>
        <v>3.3599999999999998E-2</v>
      </c>
      <c r="K1166" s="29">
        <f t="shared" si="411"/>
        <v>46314</v>
      </c>
      <c r="L1166" s="2">
        <f t="shared" si="412"/>
        <v>2</v>
      </c>
      <c r="M1166" s="17">
        <f t="shared" si="413"/>
        <v>2</v>
      </c>
      <c r="N1166" s="12">
        <f t="shared" si="414"/>
        <v>1.000262319</v>
      </c>
      <c r="O1166" s="12">
        <f t="shared" ca="1" si="415"/>
        <v>1.000262319</v>
      </c>
      <c r="P1166" s="17">
        <f t="shared" si="416"/>
        <v>0</v>
      </c>
      <c r="Q1166" s="14">
        <f t="shared" ca="1" si="417"/>
        <v>0.26231898999999997</v>
      </c>
      <c r="R1166" s="20">
        <f t="shared" si="421"/>
        <v>0</v>
      </c>
      <c r="S1166" s="14">
        <f t="shared" si="418"/>
        <v>0</v>
      </c>
      <c r="T1166" s="4" t="str">
        <f t="shared" si="419"/>
        <v>J=</v>
      </c>
      <c r="U1166" s="29">
        <f t="shared" si="420"/>
        <v>46344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24"/>
        <v>46317</v>
      </c>
      <c r="B1167" s="90" t="str">
        <f t="shared" ca="1" si="405"/>
        <v>n.d</v>
      </c>
      <c r="C1167" s="14">
        <f t="shared" si="406"/>
        <v>1000</v>
      </c>
      <c r="D1167" s="63">
        <f t="shared" si="422"/>
        <v>46314</v>
      </c>
      <c r="E1167" s="61">
        <f ca="1">IF(D1167&lt;$B$1,VLOOKUP(D1167,[1]DI!$A$4:$B$15000,2,FALSE),0)</f>
        <v>0</v>
      </c>
      <c r="F1167" s="14">
        <f t="shared" ca="1" si="407"/>
        <v>1</v>
      </c>
      <c r="G1167" s="92">
        <f t="shared" ca="1" si="408"/>
        <v>1.4444963169</v>
      </c>
      <c r="H1167" s="92">
        <f t="shared" ca="1" si="409"/>
        <v>1.4444963169</v>
      </c>
      <c r="I1167" s="14">
        <f t="shared" ca="1" si="410"/>
        <v>1</v>
      </c>
      <c r="J1167" s="13">
        <f t="shared" si="423"/>
        <v>3.3599999999999998E-2</v>
      </c>
      <c r="K1167" s="29">
        <f t="shared" si="411"/>
        <v>46314</v>
      </c>
      <c r="L1167" s="2">
        <f t="shared" si="412"/>
        <v>3</v>
      </c>
      <c r="M1167" s="17">
        <f t="shared" si="413"/>
        <v>3</v>
      </c>
      <c r="N1167" s="12">
        <f t="shared" si="414"/>
        <v>1.000393504</v>
      </c>
      <c r="O1167" s="12">
        <f t="shared" ca="1" si="415"/>
        <v>1.000393504</v>
      </c>
      <c r="P1167" s="17">
        <f t="shared" si="416"/>
        <v>0</v>
      </c>
      <c r="Q1167" s="14">
        <f t="shared" ca="1" si="417"/>
        <v>0.39350400000000002</v>
      </c>
      <c r="R1167" s="20">
        <f t="shared" si="421"/>
        <v>0</v>
      </c>
      <c r="S1167" s="14">
        <f t="shared" si="418"/>
        <v>0</v>
      </c>
      <c r="T1167" s="4" t="str">
        <f t="shared" si="419"/>
        <v>J=</v>
      </c>
      <c r="U1167" s="29">
        <f t="shared" si="420"/>
        <v>46344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24"/>
        <v>46318</v>
      </c>
      <c r="B1168" s="90" t="str">
        <f t="shared" ca="1" si="405"/>
        <v>n.d</v>
      </c>
      <c r="C1168" s="14">
        <f t="shared" si="406"/>
        <v>1000</v>
      </c>
      <c r="D1168" s="63">
        <f t="shared" si="422"/>
        <v>46315</v>
      </c>
      <c r="E1168" s="61">
        <f ca="1">IF(D1168&lt;$B$1,VLOOKUP(D1168,[1]DI!$A$4:$B$15000,2,FALSE),0)</f>
        <v>0</v>
      </c>
      <c r="F1168" s="14">
        <f t="shared" ca="1" si="407"/>
        <v>1</v>
      </c>
      <c r="G1168" s="92">
        <f t="shared" ca="1" si="408"/>
        <v>1.4444963169</v>
      </c>
      <c r="H1168" s="92">
        <f t="shared" ca="1" si="409"/>
        <v>1.4444963169</v>
      </c>
      <c r="I1168" s="14">
        <f t="shared" ca="1" si="410"/>
        <v>1</v>
      </c>
      <c r="J1168" s="13">
        <f t="shared" si="423"/>
        <v>3.3599999999999998E-2</v>
      </c>
      <c r="K1168" s="29">
        <f t="shared" si="411"/>
        <v>46314</v>
      </c>
      <c r="L1168" s="2">
        <f t="shared" si="412"/>
        <v>4</v>
      </c>
      <c r="M1168" s="17">
        <f t="shared" si="413"/>
        <v>4</v>
      </c>
      <c r="N1168" s="12">
        <f t="shared" si="414"/>
        <v>1.0005247070000001</v>
      </c>
      <c r="O1168" s="12">
        <f t="shared" ca="1" si="415"/>
        <v>1.0005247070000001</v>
      </c>
      <c r="P1168" s="17">
        <f t="shared" si="416"/>
        <v>0</v>
      </c>
      <c r="Q1168" s="14">
        <f t="shared" ca="1" si="417"/>
        <v>0.52470700000000003</v>
      </c>
      <c r="R1168" s="20">
        <f t="shared" si="421"/>
        <v>0</v>
      </c>
      <c r="S1168" s="14">
        <f t="shared" si="418"/>
        <v>0</v>
      </c>
      <c r="T1168" s="4" t="str">
        <f t="shared" si="419"/>
        <v>J=</v>
      </c>
      <c r="U1168" s="29">
        <f t="shared" si="420"/>
        <v>46344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24"/>
        <v>46321</v>
      </c>
      <c r="B1169" s="90" t="str">
        <f t="shared" ca="1" si="405"/>
        <v>n.d</v>
      </c>
      <c r="C1169" s="14">
        <f t="shared" si="406"/>
        <v>1000</v>
      </c>
      <c r="D1169" s="63">
        <f t="shared" si="422"/>
        <v>46316</v>
      </c>
      <c r="E1169" s="61">
        <f ca="1">IF(D1169&lt;$B$1,VLOOKUP(D1169,[1]DI!$A$4:$B$15000,2,FALSE),0)</f>
        <v>0</v>
      </c>
      <c r="F1169" s="14">
        <f t="shared" ca="1" si="407"/>
        <v>1</v>
      </c>
      <c r="G1169" s="92">
        <f t="shared" ca="1" si="408"/>
        <v>1.4444963169</v>
      </c>
      <c r="H1169" s="92">
        <f t="shared" ca="1" si="409"/>
        <v>1.4444963169</v>
      </c>
      <c r="I1169" s="14">
        <f t="shared" ca="1" si="410"/>
        <v>1</v>
      </c>
      <c r="J1169" s="13">
        <f t="shared" si="423"/>
        <v>3.3599999999999998E-2</v>
      </c>
      <c r="K1169" s="29">
        <f t="shared" si="411"/>
        <v>46314</v>
      </c>
      <c r="L1169" s="2">
        <f t="shared" si="412"/>
        <v>5</v>
      </c>
      <c r="M1169" s="17">
        <f t="shared" si="413"/>
        <v>5</v>
      </c>
      <c r="N1169" s="12">
        <f t="shared" si="414"/>
        <v>1.0006559260000001</v>
      </c>
      <c r="O1169" s="12">
        <f t="shared" ca="1" si="415"/>
        <v>1.0006559260000001</v>
      </c>
      <c r="P1169" s="17">
        <f t="shared" si="416"/>
        <v>0</v>
      </c>
      <c r="Q1169" s="14">
        <f t="shared" ca="1" si="417"/>
        <v>0.65592600000000001</v>
      </c>
      <c r="R1169" s="20">
        <f t="shared" si="421"/>
        <v>0</v>
      </c>
      <c r="S1169" s="14">
        <f t="shared" si="418"/>
        <v>0</v>
      </c>
      <c r="T1169" s="4" t="str">
        <f t="shared" si="419"/>
        <v>J=</v>
      </c>
      <c r="U1169" s="29">
        <f t="shared" si="420"/>
        <v>46344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24"/>
        <v>46322</v>
      </c>
      <c r="B1170" s="90" t="str">
        <f t="shared" ca="1" si="405"/>
        <v>n.d</v>
      </c>
      <c r="C1170" s="14">
        <f t="shared" si="406"/>
        <v>1000</v>
      </c>
      <c r="D1170" s="63">
        <f t="shared" si="422"/>
        <v>46317</v>
      </c>
      <c r="E1170" s="61">
        <f ca="1">IF(D1170&lt;$B$1,VLOOKUP(D1170,[1]DI!$A$4:$B$15000,2,FALSE),0)</f>
        <v>0</v>
      </c>
      <c r="F1170" s="14">
        <f t="shared" ca="1" si="407"/>
        <v>1</v>
      </c>
      <c r="G1170" s="92">
        <f t="shared" ca="1" si="408"/>
        <v>1.4444963169</v>
      </c>
      <c r="H1170" s="92">
        <f t="shared" ca="1" si="409"/>
        <v>1.4444963169</v>
      </c>
      <c r="I1170" s="14">
        <f t="shared" ca="1" si="410"/>
        <v>1</v>
      </c>
      <c r="J1170" s="13">
        <f t="shared" si="423"/>
        <v>3.3599999999999998E-2</v>
      </c>
      <c r="K1170" s="29">
        <f t="shared" si="411"/>
        <v>46314</v>
      </c>
      <c r="L1170" s="2">
        <f t="shared" si="412"/>
        <v>6</v>
      </c>
      <c r="M1170" s="17">
        <f t="shared" si="413"/>
        <v>6</v>
      </c>
      <c r="N1170" s="12">
        <f t="shared" si="414"/>
        <v>1.000787163</v>
      </c>
      <c r="O1170" s="12">
        <f t="shared" ca="1" si="415"/>
        <v>1.000787163</v>
      </c>
      <c r="P1170" s="17">
        <f t="shared" si="416"/>
        <v>0</v>
      </c>
      <c r="Q1170" s="14">
        <f t="shared" ca="1" si="417"/>
        <v>0.78716299999999995</v>
      </c>
      <c r="R1170" s="20">
        <f t="shared" si="421"/>
        <v>0</v>
      </c>
      <c r="S1170" s="14">
        <f t="shared" si="418"/>
        <v>0</v>
      </c>
      <c r="T1170" s="4" t="str">
        <f t="shared" si="419"/>
        <v>J=</v>
      </c>
      <c r="U1170" s="29">
        <f t="shared" si="420"/>
        <v>46344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24"/>
        <v>46323</v>
      </c>
      <c r="B1171" s="90" t="str">
        <f t="shared" ca="1" si="405"/>
        <v>n.d</v>
      </c>
      <c r="C1171" s="14">
        <f t="shared" si="406"/>
        <v>1000</v>
      </c>
      <c r="D1171" s="63">
        <f t="shared" si="422"/>
        <v>46318</v>
      </c>
      <c r="E1171" s="61">
        <f ca="1">IF(D1171&lt;$B$1,VLOOKUP(D1171,[1]DI!$A$4:$B$15000,2,FALSE),0)</f>
        <v>0</v>
      </c>
      <c r="F1171" s="14">
        <f t="shared" ca="1" si="407"/>
        <v>1</v>
      </c>
      <c r="G1171" s="92">
        <f t="shared" ca="1" si="408"/>
        <v>1.4444963169</v>
      </c>
      <c r="H1171" s="92">
        <f t="shared" ca="1" si="409"/>
        <v>1.4444963169</v>
      </c>
      <c r="I1171" s="14">
        <f t="shared" ca="1" si="410"/>
        <v>1</v>
      </c>
      <c r="J1171" s="13">
        <f t="shared" si="423"/>
        <v>3.3599999999999998E-2</v>
      </c>
      <c r="K1171" s="29">
        <f t="shared" si="411"/>
        <v>46314</v>
      </c>
      <c r="L1171" s="2">
        <f t="shared" si="412"/>
        <v>7</v>
      </c>
      <c r="M1171" s="17">
        <f t="shared" si="413"/>
        <v>7</v>
      </c>
      <c r="N1171" s="12">
        <f t="shared" si="414"/>
        <v>1.0009184170000001</v>
      </c>
      <c r="O1171" s="12">
        <f t="shared" ca="1" si="415"/>
        <v>1.0009184170000001</v>
      </c>
      <c r="P1171" s="17">
        <f t="shared" si="416"/>
        <v>0</v>
      </c>
      <c r="Q1171" s="14">
        <f t="shared" ca="1" si="417"/>
        <v>0.91841700000000004</v>
      </c>
      <c r="R1171" s="20">
        <f t="shared" si="421"/>
        <v>0</v>
      </c>
      <c r="S1171" s="14">
        <f t="shared" si="418"/>
        <v>0</v>
      </c>
      <c r="T1171" s="4" t="str">
        <f t="shared" si="419"/>
        <v>J=</v>
      </c>
      <c r="U1171" s="29">
        <f t="shared" si="420"/>
        <v>46344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24"/>
        <v>46324</v>
      </c>
      <c r="B1172" s="90" t="str">
        <f t="shared" ca="1" si="405"/>
        <v>n.d</v>
      </c>
      <c r="C1172" s="14">
        <f t="shared" si="406"/>
        <v>1000</v>
      </c>
      <c r="D1172" s="63">
        <f t="shared" si="422"/>
        <v>46321</v>
      </c>
      <c r="E1172" s="61">
        <f ca="1">IF(D1172&lt;$B$1,VLOOKUP(D1172,[1]DI!$A$4:$B$15000,2,FALSE),0)</f>
        <v>0</v>
      </c>
      <c r="F1172" s="14">
        <f t="shared" ca="1" si="407"/>
        <v>1</v>
      </c>
      <c r="G1172" s="92">
        <f t="shared" ca="1" si="408"/>
        <v>1.4444963169</v>
      </c>
      <c r="H1172" s="92">
        <f t="shared" ca="1" si="409"/>
        <v>1.4444963169</v>
      </c>
      <c r="I1172" s="14">
        <f t="shared" ca="1" si="410"/>
        <v>1</v>
      </c>
      <c r="J1172" s="13">
        <f t="shared" si="423"/>
        <v>3.3599999999999998E-2</v>
      </c>
      <c r="K1172" s="29">
        <f t="shared" si="411"/>
        <v>46314</v>
      </c>
      <c r="L1172" s="2">
        <f t="shared" si="412"/>
        <v>8</v>
      </c>
      <c r="M1172" s="17">
        <f t="shared" si="413"/>
        <v>8</v>
      </c>
      <c r="N1172" s="12">
        <f t="shared" si="414"/>
        <v>1.001049689</v>
      </c>
      <c r="O1172" s="12">
        <f t="shared" ca="1" si="415"/>
        <v>1.001049689</v>
      </c>
      <c r="P1172" s="17">
        <f t="shared" si="416"/>
        <v>0</v>
      </c>
      <c r="Q1172" s="14">
        <f t="shared" ca="1" si="417"/>
        <v>1.0496890000000001</v>
      </c>
      <c r="R1172" s="20">
        <f t="shared" si="421"/>
        <v>0</v>
      </c>
      <c r="S1172" s="14">
        <f t="shared" si="418"/>
        <v>0</v>
      </c>
      <c r="T1172" s="4" t="str">
        <f t="shared" si="419"/>
        <v>J=</v>
      </c>
      <c r="U1172" s="29">
        <f t="shared" si="420"/>
        <v>46344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24"/>
        <v>46325</v>
      </c>
      <c r="B1173" s="90" t="str">
        <f t="shared" ca="1" si="405"/>
        <v>n.d</v>
      </c>
      <c r="C1173" s="14">
        <f t="shared" si="406"/>
        <v>1000</v>
      </c>
      <c r="D1173" s="63">
        <f t="shared" si="422"/>
        <v>46322</v>
      </c>
      <c r="E1173" s="61">
        <f ca="1">IF(D1173&lt;$B$1,VLOOKUP(D1173,[1]DI!$A$4:$B$15000,2,FALSE),0)</f>
        <v>0</v>
      </c>
      <c r="F1173" s="14">
        <f t="shared" ca="1" si="407"/>
        <v>1</v>
      </c>
      <c r="G1173" s="92">
        <f t="shared" ca="1" si="408"/>
        <v>1.4444963169</v>
      </c>
      <c r="H1173" s="92">
        <f t="shared" ca="1" si="409"/>
        <v>1.4444963169</v>
      </c>
      <c r="I1173" s="14">
        <f t="shared" ca="1" si="410"/>
        <v>1</v>
      </c>
      <c r="J1173" s="13">
        <f t="shared" si="423"/>
        <v>3.3599999999999998E-2</v>
      </c>
      <c r="K1173" s="29">
        <f t="shared" si="411"/>
        <v>46314</v>
      </c>
      <c r="L1173" s="2">
        <f t="shared" si="412"/>
        <v>9</v>
      </c>
      <c r="M1173" s="17">
        <f t="shared" si="413"/>
        <v>9</v>
      </c>
      <c r="N1173" s="12">
        <f t="shared" si="414"/>
        <v>1.001180977</v>
      </c>
      <c r="O1173" s="12">
        <f t="shared" ca="1" si="415"/>
        <v>1.001180977</v>
      </c>
      <c r="P1173" s="17">
        <f t="shared" si="416"/>
        <v>0</v>
      </c>
      <c r="Q1173" s="14">
        <f t="shared" ca="1" si="417"/>
        <v>1.18097699</v>
      </c>
      <c r="R1173" s="20">
        <f t="shared" si="421"/>
        <v>0</v>
      </c>
      <c r="S1173" s="14">
        <f t="shared" si="418"/>
        <v>0</v>
      </c>
      <c r="T1173" s="4" t="str">
        <f t="shared" si="419"/>
        <v>J=</v>
      </c>
      <c r="U1173" s="29">
        <f t="shared" si="420"/>
        <v>46344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24"/>
        <v>46329</v>
      </c>
      <c r="B1174" s="90" t="str">
        <f t="shared" ca="1" si="405"/>
        <v>n.d</v>
      </c>
      <c r="C1174" s="14">
        <f t="shared" si="406"/>
        <v>1000</v>
      </c>
      <c r="D1174" s="63">
        <f t="shared" si="422"/>
        <v>46323</v>
      </c>
      <c r="E1174" s="61">
        <f ca="1">IF(D1174&lt;$B$1,VLOOKUP(D1174,[1]DI!$A$4:$B$15000,2,FALSE),0)</f>
        <v>0</v>
      </c>
      <c r="F1174" s="14">
        <f t="shared" ca="1" si="407"/>
        <v>1</v>
      </c>
      <c r="G1174" s="92">
        <f t="shared" ca="1" si="408"/>
        <v>1.4444963169</v>
      </c>
      <c r="H1174" s="92">
        <f t="shared" ca="1" si="409"/>
        <v>1.4444963169</v>
      </c>
      <c r="I1174" s="14">
        <f t="shared" ca="1" si="410"/>
        <v>1</v>
      </c>
      <c r="J1174" s="13">
        <f t="shared" si="423"/>
        <v>3.3599999999999998E-2</v>
      </c>
      <c r="K1174" s="29">
        <f t="shared" si="411"/>
        <v>46314</v>
      </c>
      <c r="L1174" s="2">
        <f t="shared" si="412"/>
        <v>10</v>
      </c>
      <c r="M1174" s="17">
        <f t="shared" si="413"/>
        <v>10</v>
      </c>
      <c r="N1174" s="12">
        <f t="shared" si="414"/>
        <v>1.0013122830000001</v>
      </c>
      <c r="O1174" s="12">
        <f t="shared" ca="1" si="415"/>
        <v>1.0013122830000001</v>
      </c>
      <c r="P1174" s="17">
        <f t="shared" si="416"/>
        <v>0</v>
      </c>
      <c r="Q1174" s="14">
        <f t="shared" ca="1" si="417"/>
        <v>1.3122830000000001</v>
      </c>
      <c r="R1174" s="20">
        <f t="shared" si="421"/>
        <v>0</v>
      </c>
      <c r="S1174" s="14">
        <f t="shared" si="418"/>
        <v>0</v>
      </c>
      <c r="T1174" s="4" t="str">
        <f t="shared" si="419"/>
        <v>J=</v>
      </c>
      <c r="U1174" s="29">
        <f t="shared" si="420"/>
        <v>46344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24"/>
        <v>46330</v>
      </c>
      <c r="B1175" s="90" t="str">
        <f t="shared" ca="1" si="405"/>
        <v>n.d</v>
      </c>
      <c r="C1175" s="14">
        <f t="shared" si="406"/>
        <v>1000</v>
      </c>
      <c r="D1175" s="63">
        <f t="shared" si="422"/>
        <v>46324</v>
      </c>
      <c r="E1175" s="61">
        <f ca="1">IF(D1175&lt;$B$1,VLOOKUP(D1175,[1]DI!$A$4:$B$15000,2,FALSE),0)</f>
        <v>0</v>
      </c>
      <c r="F1175" s="14">
        <f t="shared" ca="1" si="407"/>
        <v>1</v>
      </c>
      <c r="G1175" s="92">
        <f t="shared" ca="1" si="408"/>
        <v>1.4444963169</v>
      </c>
      <c r="H1175" s="92">
        <f t="shared" ca="1" si="409"/>
        <v>1.4444963169</v>
      </c>
      <c r="I1175" s="14">
        <f t="shared" ca="1" si="410"/>
        <v>1</v>
      </c>
      <c r="J1175" s="13">
        <f t="shared" si="423"/>
        <v>3.3599999999999998E-2</v>
      </c>
      <c r="K1175" s="29">
        <f t="shared" si="411"/>
        <v>46314</v>
      </c>
      <c r="L1175" s="2">
        <f t="shared" si="412"/>
        <v>11</v>
      </c>
      <c r="M1175" s="17">
        <f t="shared" si="413"/>
        <v>11</v>
      </c>
      <c r="N1175" s="12">
        <f t="shared" si="414"/>
        <v>1.001443606</v>
      </c>
      <c r="O1175" s="12">
        <f t="shared" ca="1" si="415"/>
        <v>1.001443606</v>
      </c>
      <c r="P1175" s="17">
        <f t="shared" si="416"/>
        <v>0</v>
      </c>
      <c r="Q1175" s="14">
        <f t="shared" ca="1" si="417"/>
        <v>1.4436059999999999</v>
      </c>
      <c r="R1175" s="20">
        <f t="shared" si="421"/>
        <v>0</v>
      </c>
      <c r="S1175" s="14">
        <f t="shared" si="418"/>
        <v>0</v>
      </c>
      <c r="T1175" s="4" t="str">
        <f t="shared" si="419"/>
        <v>J=</v>
      </c>
      <c r="U1175" s="29">
        <f t="shared" si="420"/>
        <v>46344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24"/>
        <v>46331</v>
      </c>
      <c r="B1176" s="90" t="str">
        <f t="shared" ca="1" si="405"/>
        <v>n.d</v>
      </c>
      <c r="C1176" s="14">
        <f t="shared" si="406"/>
        <v>1000</v>
      </c>
      <c r="D1176" s="63">
        <f t="shared" si="422"/>
        <v>46325</v>
      </c>
      <c r="E1176" s="61">
        <f ca="1">IF(D1176&lt;$B$1,VLOOKUP(D1176,[1]DI!$A$4:$B$15000,2,FALSE),0)</f>
        <v>0</v>
      </c>
      <c r="F1176" s="14">
        <f t="shared" ca="1" si="407"/>
        <v>1</v>
      </c>
      <c r="G1176" s="92">
        <f t="shared" ca="1" si="408"/>
        <v>1.4444963169</v>
      </c>
      <c r="H1176" s="92">
        <f t="shared" ca="1" si="409"/>
        <v>1.4444963169</v>
      </c>
      <c r="I1176" s="14">
        <f t="shared" ca="1" si="410"/>
        <v>1</v>
      </c>
      <c r="J1176" s="13">
        <f t="shared" si="423"/>
        <v>3.3599999999999998E-2</v>
      </c>
      <c r="K1176" s="29">
        <f t="shared" si="411"/>
        <v>46314</v>
      </c>
      <c r="L1176" s="2">
        <f t="shared" si="412"/>
        <v>12</v>
      </c>
      <c r="M1176" s="17">
        <f t="shared" si="413"/>
        <v>12</v>
      </c>
      <c r="N1176" s="12">
        <f t="shared" si="414"/>
        <v>1.0015749460000001</v>
      </c>
      <c r="O1176" s="12">
        <f t="shared" ca="1" si="415"/>
        <v>1.0015749460000001</v>
      </c>
      <c r="P1176" s="17">
        <f t="shared" si="416"/>
        <v>0</v>
      </c>
      <c r="Q1176" s="14">
        <f t="shared" ca="1" si="417"/>
        <v>1.574946</v>
      </c>
      <c r="R1176" s="20">
        <f t="shared" si="421"/>
        <v>0</v>
      </c>
      <c r="S1176" s="14">
        <f t="shared" si="418"/>
        <v>0</v>
      </c>
      <c r="T1176" s="4" t="str">
        <f t="shared" si="419"/>
        <v>J=</v>
      </c>
      <c r="U1176" s="29">
        <f t="shared" si="420"/>
        <v>46344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24"/>
        <v>46332</v>
      </c>
      <c r="B1177" s="90" t="str">
        <f t="shared" ca="1" si="405"/>
        <v>n.d</v>
      </c>
      <c r="C1177" s="14">
        <f t="shared" si="406"/>
        <v>1000</v>
      </c>
      <c r="D1177" s="63">
        <f t="shared" si="422"/>
        <v>46329</v>
      </c>
      <c r="E1177" s="61">
        <f ca="1">IF(D1177&lt;$B$1,VLOOKUP(D1177,[1]DI!$A$4:$B$15000,2,FALSE),0)</f>
        <v>0</v>
      </c>
      <c r="F1177" s="14">
        <f t="shared" ca="1" si="407"/>
        <v>1</v>
      </c>
      <c r="G1177" s="92">
        <f t="shared" ca="1" si="408"/>
        <v>1.4444963169</v>
      </c>
      <c r="H1177" s="92">
        <f t="shared" ca="1" si="409"/>
        <v>1.4444963169</v>
      </c>
      <c r="I1177" s="14">
        <f t="shared" ca="1" si="410"/>
        <v>1</v>
      </c>
      <c r="J1177" s="13">
        <f t="shared" si="423"/>
        <v>3.3599999999999998E-2</v>
      </c>
      <c r="K1177" s="29">
        <f t="shared" si="411"/>
        <v>46314</v>
      </c>
      <c r="L1177" s="2">
        <f t="shared" si="412"/>
        <v>13</v>
      </c>
      <c r="M1177" s="17">
        <f t="shared" si="413"/>
        <v>13</v>
      </c>
      <c r="N1177" s="12">
        <f t="shared" si="414"/>
        <v>1.001706304</v>
      </c>
      <c r="O1177" s="12">
        <f t="shared" ca="1" si="415"/>
        <v>1.001706304</v>
      </c>
      <c r="P1177" s="17">
        <f t="shared" si="416"/>
        <v>0</v>
      </c>
      <c r="Q1177" s="14">
        <f t="shared" ca="1" si="417"/>
        <v>1.706304</v>
      </c>
      <c r="R1177" s="20">
        <f t="shared" si="421"/>
        <v>0</v>
      </c>
      <c r="S1177" s="14">
        <f t="shared" si="418"/>
        <v>0</v>
      </c>
      <c r="T1177" s="4" t="str">
        <f t="shared" si="419"/>
        <v>J=</v>
      </c>
      <c r="U1177" s="29">
        <f t="shared" si="420"/>
        <v>46344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24"/>
        <v>46335</v>
      </c>
      <c r="B1178" s="90" t="str">
        <f t="shared" ca="1" si="405"/>
        <v>n.d</v>
      </c>
      <c r="C1178" s="14">
        <f t="shared" si="406"/>
        <v>1000</v>
      </c>
      <c r="D1178" s="63">
        <f t="shared" si="422"/>
        <v>46330</v>
      </c>
      <c r="E1178" s="61">
        <f ca="1">IF(D1178&lt;$B$1,VLOOKUP(D1178,[1]DI!$A$4:$B$15000,2,FALSE),0)</f>
        <v>0</v>
      </c>
      <c r="F1178" s="14">
        <f t="shared" ca="1" si="407"/>
        <v>1</v>
      </c>
      <c r="G1178" s="92">
        <f t="shared" ca="1" si="408"/>
        <v>1.4444963169</v>
      </c>
      <c r="H1178" s="92">
        <f t="shared" ca="1" si="409"/>
        <v>1.4444963169</v>
      </c>
      <c r="I1178" s="14">
        <f t="shared" ca="1" si="410"/>
        <v>1</v>
      </c>
      <c r="J1178" s="13">
        <f t="shared" si="423"/>
        <v>3.3599999999999998E-2</v>
      </c>
      <c r="K1178" s="29">
        <f t="shared" si="411"/>
        <v>46314</v>
      </c>
      <c r="L1178" s="2">
        <f t="shared" si="412"/>
        <v>14</v>
      </c>
      <c r="M1178" s="17">
        <f t="shared" si="413"/>
        <v>14</v>
      </c>
      <c r="N1178" s="12">
        <f t="shared" si="414"/>
        <v>1.001837678</v>
      </c>
      <c r="O1178" s="12">
        <f t="shared" ca="1" si="415"/>
        <v>1.001837678</v>
      </c>
      <c r="P1178" s="17">
        <f t="shared" si="416"/>
        <v>0</v>
      </c>
      <c r="Q1178" s="14">
        <f t="shared" ca="1" si="417"/>
        <v>1.8376779999999999</v>
      </c>
      <c r="R1178" s="20">
        <f t="shared" si="421"/>
        <v>0</v>
      </c>
      <c r="S1178" s="14">
        <f t="shared" si="418"/>
        <v>0</v>
      </c>
      <c r="T1178" s="4" t="str">
        <f t="shared" si="419"/>
        <v>J=</v>
      </c>
      <c r="U1178" s="29">
        <f t="shared" si="420"/>
        <v>46344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24"/>
        <v>46336</v>
      </c>
      <c r="B1179" s="90" t="str">
        <f t="shared" ca="1" si="405"/>
        <v>n.d</v>
      </c>
      <c r="C1179" s="14">
        <f t="shared" si="406"/>
        <v>1000</v>
      </c>
      <c r="D1179" s="63">
        <f t="shared" si="422"/>
        <v>46331</v>
      </c>
      <c r="E1179" s="61">
        <f ca="1">IF(D1179&lt;$B$1,VLOOKUP(D1179,[1]DI!$A$4:$B$15000,2,FALSE),0)</f>
        <v>0</v>
      </c>
      <c r="F1179" s="14">
        <f t="shared" ca="1" si="407"/>
        <v>1</v>
      </c>
      <c r="G1179" s="92">
        <f t="shared" ca="1" si="408"/>
        <v>1.4444963169</v>
      </c>
      <c r="H1179" s="92">
        <f t="shared" ca="1" si="409"/>
        <v>1.4444963169</v>
      </c>
      <c r="I1179" s="14">
        <f t="shared" ca="1" si="410"/>
        <v>1</v>
      </c>
      <c r="J1179" s="13">
        <f t="shared" si="423"/>
        <v>3.3599999999999998E-2</v>
      </c>
      <c r="K1179" s="29">
        <f t="shared" si="411"/>
        <v>46314</v>
      </c>
      <c r="L1179" s="2">
        <f t="shared" si="412"/>
        <v>15</v>
      </c>
      <c r="M1179" s="17">
        <f t="shared" si="413"/>
        <v>15</v>
      </c>
      <c r="N1179" s="12">
        <f t="shared" si="414"/>
        <v>1.0019690699999999</v>
      </c>
      <c r="O1179" s="12">
        <f t="shared" ca="1" si="415"/>
        <v>1.0019690699999999</v>
      </c>
      <c r="P1179" s="17">
        <f t="shared" si="416"/>
        <v>0</v>
      </c>
      <c r="Q1179" s="14">
        <f t="shared" ca="1" si="417"/>
        <v>1.9690699899999999</v>
      </c>
      <c r="R1179" s="20">
        <f t="shared" si="421"/>
        <v>0</v>
      </c>
      <c r="S1179" s="14">
        <f t="shared" si="418"/>
        <v>0</v>
      </c>
      <c r="T1179" s="4" t="str">
        <f t="shared" si="419"/>
        <v>J=</v>
      </c>
      <c r="U1179" s="29">
        <f t="shared" si="420"/>
        <v>46344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24"/>
        <v>46337</v>
      </c>
      <c r="B1180" s="90" t="str">
        <f t="shared" ca="1" si="405"/>
        <v>n.d</v>
      </c>
      <c r="C1180" s="14">
        <f t="shared" si="406"/>
        <v>1000</v>
      </c>
      <c r="D1180" s="63">
        <f t="shared" si="422"/>
        <v>46332</v>
      </c>
      <c r="E1180" s="61">
        <f ca="1">IF(D1180&lt;$B$1,VLOOKUP(D1180,[1]DI!$A$4:$B$15000,2,FALSE),0)</f>
        <v>0</v>
      </c>
      <c r="F1180" s="14">
        <f t="shared" ca="1" si="407"/>
        <v>1</v>
      </c>
      <c r="G1180" s="92">
        <f t="shared" ca="1" si="408"/>
        <v>1.4444963169</v>
      </c>
      <c r="H1180" s="92">
        <f t="shared" ca="1" si="409"/>
        <v>1.4444963169</v>
      </c>
      <c r="I1180" s="14">
        <f t="shared" ca="1" si="410"/>
        <v>1</v>
      </c>
      <c r="J1180" s="13">
        <f t="shared" si="423"/>
        <v>3.3599999999999998E-2</v>
      </c>
      <c r="K1180" s="29">
        <f t="shared" si="411"/>
        <v>46314</v>
      </c>
      <c r="L1180" s="2">
        <f t="shared" si="412"/>
        <v>16</v>
      </c>
      <c r="M1180" s="17">
        <f t="shared" si="413"/>
        <v>16</v>
      </c>
      <c r="N1180" s="12">
        <f t="shared" si="414"/>
        <v>1.0021004790000001</v>
      </c>
      <c r="O1180" s="12">
        <f t="shared" ca="1" si="415"/>
        <v>1.0021004790000001</v>
      </c>
      <c r="P1180" s="17">
        <f t="shared" si="416"/>
        <v>0</v>
      </c>
      <c r="Q1180" s="14">
        <f t="shared" ca="1" si="417"/>
        <v>2.100479</v>
      </c>
      <c r="R1180" s="20">
        <f t="shared" si="421"/>
        <v>0</v>
      </c>
      <c r="S1180" s="14">
        <f t="shared" si="418"/>
        <v>0</v>
      </c>
      <c r="T1180" s="4" t="str">
        <f t="shared" si="419"/>
        <v>J=</v>
      </c>
      <c r="U1180" s="29">
        <f t="shared" si="420"/>
        <v>46344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24"/>
        <v>46338</v>
      </c>
      <c r="B1181" s="90" t="str">
        <f t="shared" ca="1" si="405"/>
        <v>n.d</v>
      </c>
      <c r="C1181" s="14">
        <f t="shared" si="406"/>
        <v>1000</v>
      </c>
      <c r="D1181" s="63">
        <f t="shared" si="422"/>
        <v>46335</v>
      </c>
      <c r="E1181" s="61">
        <f ca="1">IF(D1181&lt;$B$1,VLOOKUP(D1181,[1]DI!$A$4:$B$15000,2,FALSE),0)</f>
        <v>0</v>
      </c>
      <c r="F1181" s="14">
        <f t="shared" ca="1" si="407"/>
        <v>1</v>
      </c>
      <c r="G1181" s="92">
        <f t="shared" ca="1" si="408"/>
        <v>1.4444963169</v>
      </c>
      <c r="H1181" s="92">
        <f t="shared" ca="1" si="409"/>
        <v>1.4444963169</v>
      </c>
      <c r="I1181" s="14">
        <f t="shared" ca="1" si="410"/>
        <v>1</v>
      </c>
      <c r="J1181" s="13">
        <f t="shared" si="423"/>
        <v>3.3599999999999998E-2</v>
      </c>
      <c r="K1181" s="29">
        <f t="shared" si="411"/>
        <v>46314</v>
      </c>
      <c r="L1181" s="2">
        <f t="shared" si="412"/>
        <v>17</v>
      </c>
      <c r="M1181" s="17">
        <f t="shared" si="413"/>
        <v>17</v>
      </c>
      <c r="N1181" s="12">
        <f t="shared" si="414"/>
        <v>1.002231906</v>
      </c>
      <c r="O1181" s="12">
        <f t="shared" ca="1" si="415"/>
        <v>1.002231906</v>
      </c>
      <c r="P1181" s="17">
        <f t="shared" si="416"/>
        <v>0</v>
      </c>
      <c r="Q1181" s="14">
        <f t="shared" ca="1" si="417"/>
        <v>2.2319059999999999</v>
      </c>
      <c r="R1181" s="20">
        <f t="shared" si="421"/>
        <v>0</v>
      </c>
      <c r="S1181" s="14">
        <f t="shared" si="418"/>
        <v>0</v>
      </c>
      <c r="T1181" s="4" t="str">
        <f t="shared" si="419"/>
        <v>J=</v>
      </c>
      <c r="U1181" s="29">
        <f t="shared" si="420"/>
        <v>46344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24"/>
        <v>46339</v>
      </c>
      <c r="B1182" s="90" t="str">
        <f t="shared" ca="1" si="405"/>
        <v>n.d</v>
      </c>
      <c r="C1182" s="14">
        <f t="shared" si="406"/>
        <v>1000</v>
      </c>
      <c r="D1182" s="63">
        <f t="shared" si="422"/>
        <v>46336</v>
      </c>
      <c r="E1182" s="61">
        <f ca="1">IF(D1182&lt;$B$1,VLOOKUP(D1182,[1]DI!$A$4:$B$15000,2,FALSE),0)</f>
        <v>0</v>
      </c>
      <c r="F1182" s="14">
        <f t="shared" ca="1" si="407"/>
        <v>1</v>
      </c>
      <c r="G1182" s="92">
        <f t="shared" ca="1" si="408"/>
        <v>1.4444963169</v>
      </c>
      <c r="H1182" s="92">
        <f t="shared" ca="1" si="409"/>
        <v>1.4444963169</v>
      </c>
      <c r="I1182" s="14">
        <f t="shared" ca="1" si="410"/>
        <v>1</v>
      </c>
      <c r="J1182" s="13">
        <f t="shared" si="423"/>
        <v>3.3599999999999998E-2</v>
      </c>
      <c r="K1182" s="29">
        <f t="shared" si="411"/>
        <v>46314</v>
      </c>
      <c r="L1182" s="2">
        <f t="shared" si="412"/>
        <v>18</v>
      </c>
      <c r="M1182" s="17">
        <f t="shared" si="413"/>
        <v>18</v>
      </c>
      <c r="N1182" s="12">
        <f t="shared" si="414"/>
        <v>1.0023633489999999</v>
      </c>
      <c r="O1182" s="12">
        <f t="shared" ca="1" si="415"/>
        <v>1.0023633489999999</v>
      </c>
      <c r="P1182" s="17">
        <f t="shared" si="416"/>
        <v>0</v>
      </c>
      <c r="Q1182" s="14">
        <f t="shared" ca="1" si="417"/>
        <v>2.36334899</v>
      </c>
      <c r="R1182" s="20">
        <f t="shared" si="421"/>
        <v>0</v>
      </c>
      <c r="S1182" s="14">
        <f t="shared" si="418"/>
        <v>0</v>
      </c>
      <c r="T1182" s="4" t="str">
        <f t="shared" si="419"/>
        <v>J=</v>
      </c>
      <c r="U1182" s="29">
        <f t="shared" si="420"/>
        <v>46344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24"/>
        <v>46342</v>
      </c>
      <c r="B1183" s="90" t="str">
        <f t="shared" ca="1" si="405"/>
        <v>n.d</v>
      </c>
      <c r="C1183" s="14">
        <f t="shared" si="406"/>
        <v>1000</v>
      </c>
      <c r="D1183" s="63">
        <f t="shared" si="422"/>
        <v>46337</v>
      </c>
      <c r="E1183" s="61">
        <f ca="1">IF(D1183&lt;$B$1,VLOOKUP(D1183,[1]DI!$A$4:$B$15000,2,FALSE),0)</f>
        <v>0</v>
      </c>
      <c r="F1183" s="14">
        <f t="shared" ca="1" si="407"/>
        <v>1</v>
      </c>
      <c r="G1183" s="92">
        <f t="shared" ca="1" si="408"/>
        <v>1.4444963169</v>
      </c>
      <c r="H1183" s="92">
        <f t="shared" ca="1" si="409"/>
        <v>1.4444963169</v>
      </c>
      <c r="I1183" s="14">
        <f t="shared" ca="1" si="410"/>
        <v>1</v>
      </c>
      <c r="J1183" s="13">
        <f t="shared" si="423"/>
        <v>3.3599999999999998E-2</v>
      </c>
      <c r="K1183" s="29">
        <f t="shared" si="411"/>
        <v>46314</v>
      </c>
      <c r="L1183" s="2">
        <f t="shared" si="412"/>
        <v>19</v>
      </c>
      <c r="M1183" s="17">
        <f t="shared" si="413"/>
        <v>19</v>
      </c>
      <c r="N1183" s="12">
        <f t="shared" si="414"/>
        <v>1.00249481</v>
      </c>
      <c r="O1183" s="12">
        <f t="shared" ca="1" si="415"/>
        <v>1.00249481</v>
      </c>
      <c r="P1183" s="17">
        <f t="shared" si="416"/>
        <v>0</v>
      </c>
      <c r="Q1183" s="14">
        <f t="shared" ca="1" si="417"/>
        <v>2.4948099899999998</v>
      </c>
      <c r="R1183" s="20">
        <f t="shared" si="421"/>
        <v>0</v>
      </c>
      <c r="S1183" s="14">
        <f t="shared" si="418"/>
        <v>0</v>
      </c>
      <c r="T1183" s="4" t="str">
        <f t="shared" si="419"/>
        <v>J=</v>
      </c>
      <c r="U1183" s="29">
        <f t="shared" si="420"/>
        <v>46344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24"/>
        <v>46343</v>
      </c>
      <c r="B1184" s="90" t="str">
        <f t="shared" ca="1" si="405"/>
        <v>n.d</v>
      </c>
      <c r="C1184" s="14">
        <f t="shared" si="406"/>
        <v>1000</v>
      </c>
      <c r="D1184" s="63">
        <f t="shared" si="422"/>
        <v>46338</v>
      </c>
      <c r="E1184" s="61">
        <f ca="1">IF(D1184&lt;$B$1,VLOOKUP(D1184,[1]DI!$A$4:$B$15000,2,FALSE),0)</f>
        <v>0</v>
      </c>
      <c r="F1184" s="14">
        <f t="shared" ca="1" si="407"/>
        <v>1</v>
      </c>
      <c r="G1184" s="92">
        <f t="shared" ca="1" si="408"/>
        <v>1.4444963169</v>
      </c>
      <c r="H1184" s="92">
        <f t="shared" ca="1" si="409"/>
        <v>1.4444963169</v>
      </c>
      <c r="I1184" s="14">
        <f t="shared" ca="1" si="410"/>
        <v>1</v>
      </c>
      <c r="J1184" s="13">
        <f t="shared" si="423"/>
        <v>3.3599999999999998E-2</v>
      </c>
      <c r="K1184" s="29">
        <f t="shared" si="411"/>
        <v>46314</v>
      </c>
      <c r="L1184" s="2">
        <f t="shared" si="412"/>
        <v>20</v>
      </c>
      <c r="M1184" s="17">
        <f t="shared" si="413"/>
        <v>20</v>
      </c>
      <c r="N1184" s="12">
        <f t="shared" si="414"/>
        <v>1.0026262880000001</v>
      </c>
      <c r="O1184" s="12">
        <f t="shared" ca="1" si="415"/>
        <v>1.0026262880000001</v>
      </c>
      <c r="P1184" s="17">
        <f t="shared" si="416"/>
        <v>0</v>
      </c>
      <c r="Q1184" s="14">
        <f t="shared" ca="1" si="417"/>
        <v>2.6262880000000002</v>
      </c>
      <c r="R1184" s="20">
        <f t="shared" si="421"/>
        <v>0</v>
      </c>
      <c r="S1184" s="14">
        <f t="shared" si="418"/>
        <v>0</v>
      </c>
      <c r="T1184" s="4" t="str">
        <f t="shared" si="419"/>
        <v>J=</v>
      </c>
      <c r="U1184" s="29">
        <f t="shared" si="420"/>
        <v>46344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24"/>
        <v>46344</v>
      </c>
      <c r="B1185" s="90" t="str">
        <f t="shared" ca="1" si="405"/>
        <v>n.d</v>
      </c>
      <c r="C1185" s="14">
        <f t="shared" si="406"/>
        <v>1000</v>
      </c>
      <c r="D1185" s="63">
        <f t="shared" si="422"/>
        <v>46339</v>
      </c>
      <c r="E1185" s="61">
        <f ca="1">IF(D1185&lt;$B$1,VLOOKUP(D1185,[1]DI!$A$4:$B$15000,2,FALSE),0)</f>
        <v>0</v>
      </c>
      <c r="F1185" s="14">
        <f t="shared" ca="1" si="407"/>
        <v>1</v>
      </c>
      <c r="G1185" s="92">
        <f t="shared" ca="1" si="408"/>
        <v>1.4444963169</v>
      </c>
      <c r="H1185" s="92">
        <f t="shared" ca="1" si="409"/>
        <v>1.4444963169</v>
      </c>
      <c r="I1185" s="14">
        <f t="shared" ca="1" si="410"/>
        <v>1</v>
      </c>
      <c r="J1185" s="13">
        <f t="shared" si="423"/>
        <v>3.3599999999999998E-2</v>
      </c>
      <c r="K1185" s="29">
        <f t="shared" si="411"/>
        <v>46314</v>
      </c>
      <c r="L1185" s="2">
        <f t="shared" si="412"/>
        <v>21</v>
      </c>
      <c r="M1185" s="17">
        <f t="shared" si="413"/>
        <v>21</v>
      </c>
      <c r="N1185" s="12">
        <f t="shared" si="414"/>
        <v>1.0027577839999999</v>
      </c>
      <c r="O1185" s="12">
        <f t="shared" ca="1" si="415"/>
        <v>1.0027577839999999</v>
      </c>
      <c r="P1185" s="17">
        <f t="shared" si="416"/>
        <v>56</v>
      </c>
      <c r="Q1185" s="14">
        <f t="shared" ca="1" si="417"/>
        <v>2.7577839900000001</v>
      </c>
      <c r="R1185" s="20">
        <f t="shared" si="421"/>
        <v>0</v>
      </c>
      <c r="S1185" s="14">
        <f t="shared" si="418"/>
        <v>0</v>
      </c>
      <c r="T1185" s="4" t="str">
        <f t="shared" si="419"/>
        <v>J=</v>
      </c>
      <c r="U1185" s="29">
        <f t="shared" si="420"/>
        <v>46344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24"/>
        <v>46345</v>
      </c>
      <c r="B1186" s="90" t="str">
        <f t="shared" ca="1" si="405"/>
        <v>n.d</v>
      </c>
      <c r="C1186" s="14">
        <f t="shared" si="406"/>
        <v>1000</v>
      </c>
      <c r="D1186" s="63">
        <f t="shared" si="422"/>
        <v>46342</v>
      </c>
      <c r="E1186" s="61">
        <f ca="1">IF(D1186&lt;$B$1,VLOOKUP(D1186,[1]DI!$A$4:$B$15000,2,FALSE),0)</f>
        <v>0</v>
      </c>
      <c r="F1186" s="14">
        <f t="shared" ca="1" si="407"/>
        <v>1</v>
      </c>
      <c r="G1186" s="92">
        <f t="shared" ca="1" si="408"/>
        <v>1.4444963169</v>
      </c>
      <c r="H1186" s="92">
        <f t="shared" ca="1" si="409"/>
        <v>1.4444963169</v>
      </c>
      <c r="I1186" s="14">
        <f t="shared" ca="1" si="410"/>
        <v>1</v>
      </c>
      <c r="J1186" s="13">
        <f t="shared" si="423"/>
        <v>3.3599999999999998E-2</v>
      </c>
      <c r="K1186" s="29">
        <f t="shared" si="411"/>
        <v>46344</v>
      </c>
      <c r="L1186" s="2">
        <f t="shared" si="412"/>
        <v>1</v>
      </c>
      <c r="M1186" s="17">
        <f t="shared" si="413"/>
        <v>1</v>
      </c>
      <c r="N1186" s="12">
        <f t="shared" si="414"/>
        <v>1.0001311509999999</v>
      </c>
      <c r="O1186" s="12">
        <f t="shared" ca="1" si="415"/>
        <v>1.0001311509999999</v>
      </c>
      <c r="P1186" s="17">
        <f t="shared" si="416"/>
        <v>0</v>
      </c>
      <c r="Q1186" s="14">
        <f t="shared" ca="1" si="417"/>
        <v>0.13115099</v>
      </c>
      <c r="R1186" s="20">
        <f t="shared" si="421"/>
        <v>0</v>
      </c>
      <c r="S1186" s="14">
        <f t="shared" si="418"/>
        <v>0</v>
      </c>
      <c r="T1186" s="4" t="str">
        <f t="shared" si="419"/>
        <v>J=</v>
      </c>
      <c r="U1186" s="29">
        <f t="shared" si="420"/>
        <v>46374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24"/>
        <v>46349</v>
      </c>
      <c r="B1187" s="90" t="str">
        <f t="shared" ca="1" si="405"/>
        <v>n.d</v>
      </c>
      <c r="C1187" s="14">
        <f t="shared" si="406"/>
        <v>1000</v>
      </c>
      <c r="D1187" s="63">
        <f t="shared" si="422"/>
        <v>46343</v>
      </c>
      <c r="E1187" s="61">
        <f ca="1">IF(D1187&lt;$B$1,VLOOKUP(D1187,[1]DI!$A$4:$B$15000,2,FALSE),0)</f>
        <v>0</v>
      </c>
      <c r="F1187" s="14">
        <f t="shared" ca="1" si="407"/>
        <v>1</v>
      </c>
      <c r="G1187" s="92">
        <f t="shared" ca="1" si="408"/>
        <v>1.4444963169</v>
      </c>
      <c r="H1187" s="92">
        <f t="shared" ca="1" si="409"/>
        <v>1.4444963169</v>
      </c>
      <c r="I1187" s="14">
        <f t="shared" ca="1" si="410"/>
        <v>1</v>
      </c>
      <c r="J1187" s="13">
        <f t="shared" si="423"/>
        <v>3.3599999999999998E-2</v>
      </c>
      <c r="K1187" s="29">
        <f t="shared" si="411"/>
        <v>46344</v>
      </c>
      <c r="L1187" s="2">
        <f t="shared" si="412"/>
        <v>2</v>
      </c>
      <c r="M1187" s="17">
        <f t="shared" si="413"/>
        <v>2</v>
      </c>
      <c r="N1187" s="12">
        <f t="shared" si="414"/>
        <v>1.000262319</v>
      </c>
      <c r="O1187" s="12">
        <f t="shared" ca="1" si="415"/>
        <v>1.000262319</v>
      </c>
      <c r="P1187" s="17">
        <f t="shared" si="416"/>
        <v>0</v>
      </c>
      <c r="Q1187" s="14">
        <f t="shared" ca="1" si="417"/>
        <v>0.26231898999999997</v>
      </c>
      <c r="R1187" s="20">
        <f t="shared" si="421"/>
        <v>0</v>
      </c>
      <c r="S1187" s="14">
        <f t="shared" si="418"/>
        <v>0</v>
      </c>
      <c r="T1187" s="4" t="str">
        <f t="shared" si="419"/>
        <v>J=</v>
      </c>
      <c r="U1187" s="29">
        <f t="shared" si="420"/>
        <v>46374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24"/>
        <v>46350</v>
      </c>
      <c r="B1188" s="90" t="str">
        <f t="shared" ca="1" si="405"/>
        <v>n.d</v>
      </c>
      <c r="C1188" s="14">
        <f t="shared" si="406"/>
        <v>1000</v>
      </c>
      <c r="D1188" s="63">
        <f t="shared" si="422"/>
        <v>46344</v>
      </c>
      <c r="E1188" s="61">
        <f ca="1">IF(D1188&lt;$B$1,VLOOKUP(D1188,[1]DI!$A$4:$B$15000,2,FALSE),0)</f>
        <v>0</v>
      </c>
      <c r="F1188" s="14">
        <f t="shared" ca="1" si="407"/>
        <v>1</v>
      </c>
      <c r="G1188" s="92">
        <f t="shared" ca="1" si="408"/>
        <v>1.4444963169</v>
      </c>
      <c r="H1188" s="92">
        <f t="shared" ca="1" si="409"/>
        <v>1.4444963169</v>
      </c>
      <c r="I1188" s="14">
        <f t="shared" ca="1" si="410"/>
        <v>1</v>
      </c>
      <c r="J1188" s="13">
        <f t="shared" si="423"/>
        <v>3.3599999999999998E-2</v>
      </c>
      <c r="K1188" s="29">
        <f t="shared" si="411"/>
        <v>46344</v>
      </c>
      <c r="L1188" s="2">
        <f t="shared" si="412"/>
        <v>3</v>
      </c>
      <c r="M1188" s="17">
        <f t="shared" si="413"/>
        <v>3</v>
      </c>
      <c r="N1188" s="12">
        <f t="shared" si="414"/>
        <v>1.000393504</v>
      </c>
      <c r="O1188" s="12">
        <f t="shared" ca="1" si="415"/>
        <v>1.000393504</v>
      </c>
      <c r="P1188" s="17">
        <f t="shared" si="416"/>
        <v>0</v>
      </c>
      <c r="Q1188" s="14">
        <f t="shared" ca="1" si="417"/>
        <v>0.39350400000000002</v>
      </c>
      <c r="R1188" s="20">
        <f t="shared" si="421"/>
        <v>0</v>
      </c>
      <c r="S1188" s="14">
        <f t="shared" si="418"/>
        <v>0</v>
      </c>
      <c r="T1188" s="4" t="str">
        <f t="shared" si="419"/>
        <v>J=</v>
      </c>
      <c r="U1188" s="29">
        <f t="shared" si="420"/>
        <v>46374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24"/>
        <v>46351</v>
      </c>
      <c r="B1189" s="90" t="str">
        <f t="shared" ca="1" si="405"/>
        <v>n.d</v>
      </c>
      <c r="C1189" s="14">
        <f t="shared" si="406"/>
        <v>1000</v>
      </c>
      <c r="D1189" s="63">
        <f t="shared" si="422"/>
        <v>46345</v>
      </c>
      <c r="E1189" s="61">
        <f ca="1">IF(D1189&lt;$B$1,VLOOKUP(D1189,[1]DI!$A$4:$B$15000,2,FALSE),0)</f>
        <v>0</v>
      </c>
      <c r="F1189" s="14">
        <f t="shared" ca="1" si="407"/>
        <v>1</v>
      </c>
      <c r="G1189" s="92">
        <f t="shared" ca="1" si="408"/>
        <v>1.4444963169</v>
      </c>
      <c r="H1189" s="92">
        <f t="shared" ca="1" si="409"/>
        <v>1.4444963169</v>
      </c>
      <c r="I1189" s="14">
        <f t="shared" ca="1" si="410"/>
        <v>1</v>
      </c>
      <c r="J1189" s="13">
        <f t="shared" si="423"/>
        <v>3.3599999999999998E-2</v>
      </c>
      <c r="K1189" s="29">
        <f t="shared" si="411"/>
        <v>46344</v>
      </c>
      <c r="L1189" s="2">
        <f t="shared" si="412"/>
        <v>4</v>
      </c>
      <c r="M1189" s="17">
        <f t="shared" si="413"/>
        <v>4</v>
      </c>
      <c r="N1189" s="12">
        <f t="shared" si="414"/>
        <v>1.0005247070000001</v>
      </c>
      <c r="O1189" s="12">
        <f t="shared" ca="1" si="415"/>
        <v>1.0005247070000001</v>
      </c>
      <c r="P1189" s="17">
        <f t="shared" si="416"/>
        <v>0</v>
      </c>
      <c r="Q1189" s="14">
        <f t="shared" ca="1" si="417"/>
        <v>0.52470700000000003</v>
      </c>
      <c r="R1189" s="20">
        <f t="shared" si="421"/>
        <v>0</v>
      </c>
      <c r="S1189" s="14">
        <f t="shared" si="418"/>
        <v>0</v>
      </c>
      <c r="T1189" s="4" t="str">
        <f t="shared" si="419"/>
        <v>J=</v>
      </c>
      <c r="U1189" s="29">
        <f t="shared" si="420"/>
        <v>46374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24"/>
        <v>46352</v>
      </c>
      <c r="B1190" s="90" t="str">
        <f t="shared" ca="1" si="405"/>
        <v>n.d</v>
      </c>
      <c r="C1190" s="14">
        <f t="shared" si="406"/>
        <v>1000</v>
      </c>
      <c r="D1190" s="63">
        <f t="shared" si="422"/>
        <v>46349</v>
      </c>
      <c r="E1190" s="61">
        <f ca="1">IF(D1190&lt;$B$1,VLOOKUP(D1190,[1]DI!$A$4:$B$15000,2,FALSE),0)</f>
        <v>0</v>
      </c>
      <c r="F1190" s="14">
        <f t="shared" ca="1" si="407"/>
        <v>1</v>
      </c>
      <c r="G1190" s="92">
        <f t="shared" ca="1" si="408"/>
        <v>1.4444963169</v>
      </c>
      <c r="H1190" s="92">
        <f t="shared" ca="1" si="409"/>
        <v>1.4444963169</v>
      </c>
      <c r="I1190" s="14">
        <f t="shared" ca="1" si="410"/>
        <v>1</v>
      </c>
      <c r="J1190" s="13">
        <f t="shared" si="423"/>
        <v>3.3599999999999998E-2</v>
      </c>
      <c r="K1190" s="29">
        <f t="shared" si="411"/>
        <v>46344</v>
      </c>
      <c r="L1190" s="2">
        <f t="shared" si="412"/>
        <v>5</v>
      </c>
      <c r="M1190" s="17">
        <f t="shared" si="413"/>
        <v>5</v>
      </c>
      <c r="N1190" s="12">
        <f t="shared" si="414"/>
        <v>1.0006559260000001</v>
      </c>
      <c r="O1190" s="12">
        <f t="shared" ca="1" si="415"/>
        <v>1.0006559260000001</v>
      </c>
      <c r="P1190" s="17">
        <f t="shared" si="416"/>
        <v>0</v>
      </c>
      <c r="Q1190" s="14">
        <f t="shared" ca="1" si="417"/>
        <v>0.65592600000000001</v>
      </c>
      <c r="R1190" s="20">
        <f t="shared" si="421"/>
        <v>0</v>
      </c>
      <c r="S1190" s="14">
        <f t="shared" si="418"/>
        <v>0</v>
      </c>
      <c r="T1190" s="4" t="str">
        <f t="shared" si="419"/>
        <v>J=</v>
      </c>
      <c r="U1190" s="29">
        <f t="shared" si="420"/>
        <v>46374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24"/>
        <v>46353</v>
      </c>
      <c r="B1191" s="90" t="str">
        <f t="shared" ca="1" si="405"/>
        <v>n.d</v>
      </c>
      <c r="C1191" s="14">
        <f t="shared" si="406"/>
        <v>1000</v>
      </c>
      <c r="D1191" s="63">
        <f t="shared" si="422"/>
        <v>46350</v>
      </c>
      <c r="E1191" s="61">
        <f ca="1">IF(D1191&lt;$B$1,VLOOKUP(D1191,[1]DI!$A$4:$B$15000,2,FALSE),0)</f>
        <v>0</v>
      </c>
      <c r="F1191" s="14">
        <f t="shared" ca="1" si="407"/>
        <v>1</v>
      </c>
      <c r="G1191" s="92">
        <f t="shared" ca="1" si="408"/>
        <v>1.4444963169</v>
      </c>
      <c r="H1191" s="92">
        <f t="shared" ca="1" si="409"/>
        <v>1.4444963169</v>
      </c>
      <c r="I1191" s="14">
        <f t="shared" ca="1" si="410"/>
        <v>1</v>
      </c>
      <c r="J1191" s="13">
        <f t="shared" si="423"/>
        <v>3.3599999999999998E-2</v>
      </c>
      <c r="K1191" s="29">
        <f t="shared" si="411"/>
        <v>46344</v>
      </c>
      <c r="L1191" s="2">
        <f t="shared" si="412"/>
        <v>6</v>
      </c>
      <c r="M1191" s="17">
        <f t="shared" si="413"/>
        <v>6</v>
      </c>
      <c r="N1191" s="12">
        <f t="shared" si="414"/>
        <v>1.000787163</v>
      </c>
      <c r="O1191" s="12">
        <f t="shared" ca="1" si="415"/>
        <v>1.000787163</v>
      </c>
      <c r="P1191" s="17">
        <f t="shared" si="416"/>
        <v>0</v>
      </c>
      <c r="Q1191" s="14">
        <f t="shared" ca="1" si="417"/>
        <v>0.78716299999999995</v>
      </c>
      <c r="R1191" s="20">
        <f t="shared" si="421"/>
        <v>0</v>
      </c>
      <c r="S1191" s="14">
        <f t="shared" si="418"/>
        <v>0</v>
      </c>
      <c r="T1191" s="4" t="str">
        <f t="shared" si="419"/>
        <v>J=</v>
      </c>
      <c r="U1191" s="29">
        <f t="shared" si="420"/>
        <v>46374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24"/>
        <v>46356</v>
      </c>
      <c r="B1192" s="90" t="str">
        <f t="shared" ca="1" si="405"/>
        <v>n.d</v>
      </c>
      <c r="C1192" s="14">
        <f t="shared" si="406"/>
        <v>1000</v>
      </c>
      <c r="D1192" s="63">
        <f t="shared" si="422"/>
        <v>46351</v>
      </c>
      <c r="E1192" s="61">
        <f ca="1">IF(D1192&lt;$B$1,VLOOKUP(D1192,[1]DI!$A$4:$B$15000,2,FALSE),0)</f>
        <v>0</v>
      </c>
      <c r="F1192" s="14">
        <f t="shared" ca="1" si="407"/>
        <v>1</v>
      </c>
      <c r="G1192" s="92">
        <f t="shared" ca="1" si="408"/>
        <v>1.4444963169</v>
      </c>
      <c r="H1192" s="92">
        <f t="shared" ca="1" si="409"/>
        <v>1.4444963169</v>
      </c>
      <c r="I1192" s="14">
        <f t="shared" ca="1" si="410"/>
        <v>1</v>
      </c>
      <c r="J1192" s="13">
        <f t="shared" si="423"/>
        <v>3.3599999999999998E-2</v>
      </c>
      <c r="K1192" s="29">
        <f t="shared" si="411"/>
        <v>46344</v>
      </c>
      <c r="L1192" s="2">
        <f t="shared" si="412"/>
        <v>7</v>
      </c>
      <c r="M1192" s="17">
        <f t="shared" si="413"/>
        <v>7</v>
      </c>
      <c r="N1192" s="12">
        <f t="shared" si="414"/>
        <v>1.0009184170000001</v>
      </c>
      <c r="O1192" s="12">
        <f t="shared" ca="1" si="415"/>
        <v>1.0009184170000001</v>
      </c>
      <c r="P1192" s="17">
        <f t="shared" si="416"/>
        <v>0</v>
      </c>
      <c r="Q1192" s="14">
        <f t="shared" ca="1" si="417"/>
        <v>0.91841700000000004</v>
      </c>
      <c r="R1192" s="20">
        <f t="shared" si="421"/>
        <v>0</v>
      </c>
      <c r="S1192" s="14">
        <f t="shared" si="418"/>
        <v>0</v>
      </c>
      <c r="T1192" s="4" t="str">
        <f t="shared" si="419"/>
        <v>J=</v>
      </c>
      <c r="U1192" s="29">
        <f t="shared" si="420"/>
        <v>46374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24"/>
        <v>46357</v>
      </c>
      <c r="B1193" s="90" t="str">
        <f t="shared" ca="1" si="405"/>
        <v>n.d</v>
      </c>
      <c r="C1193" s="14">
        <f t="shared" si="406"/>
        <v>1000</v>
      </c>
      <c r="D1193" s="63">
        <f t="shared" si="422"/>
        <v>46352</v>
      </c>
      <c r="E1193" s="61">
        <f ca="1">IF(D1193&lt;$B$1,VLOOKUP(D1193,[1]DI!$A$4:$B$15000,2,FALSE),0)</f>
        <v>0</v>
      </c>
      <c r="F1193" s="14">
        <f t="shared" ca="1" si="407"/>
        <v>1</v>
      </c>
      <c r="G1193" s="92">
        <f t="shared" ca="1" si="408"/>
        <v>1.4444963169</v>
      </c>
      <c r="H1193" s="92">
        <f t="shared" ca="1" si="409"/>
        <v>1.4444963169</v>
      </c>
      <c r="I1193" s="14">
        <f t="shared" ca="1" si="410"/>
        <v>1</v>
      </c>
      <c r="J1193" s="13">
        <f t="shared" si="423"/>
        <v>3.3599999999999998E-2</v>
      </c>
      <c r="K1193" s="29">
        <f t="shared" si="411"/>
        <v>46344</v>
      </c>
      <c r="L1193" s="2">
        <f t="shared" si="412"/>
        <v>8</v>
      </c>
      <c r="M1193" s="17">
        <f t="shared" si="413"/>
        <v>8</v>
      </c>
      <c r="N1193" s="12">
        <f t="shared" si="414"/>
        <v>1.001049689</v>
      </c>
      <c r="O1193" s="12">
        <f t="shared" ca="1" si="415"/>
        <v>1.001049689</v>
      </c>
      <c r="P1193" s="17">
        <f t="shared" si="416"/>
        <v>0</v>
      </c>
      <c r="Q1193" s="14">
        <f t="shared" ca="1" si="417"/>
        <v>1.0496890000000001</v>
      </c>
      <c r="R1193" s="20">
        <f t="shared" si="421"/>
        <v>0</v>
      </c>
      <c r="S1193" s="14">
        <f t="shared" si="418"/>
        <v>0</v>
      </c>
      <c r="T1193" s="4" t="str">
        <f t="shared" si="419"/>
        <v>J=</v>
      </c>
      <c r="U1193" s="29">
        <f t="shared" si="420"/>
        <v>46374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24"/>
        <v>46358</v>
      </c>
      <c r="B1194" s="90" t="str">
        <f t="shared" ca="1" si="405"/>
        <v>n.d</v>
      </c>
      <c r="C1194" s="14">
        <f t="shared" si="406"/>
        <v>1000</v>
      </c>
      <c r="D1194" s="63">
        <f t="shared" si="422"/>
        <v>46353</v>
      </c>
      <c r="E1194" s="61">
        <f ca="1">IF(D1194&lt;$B$1,VLOOKUP(D1194,[1]DI!$A$4:$B$15000,2,FALSE),0)</f>
        <v>0</v>
      </c>
      <c r="F1194" s="14">
        <f t="shared" ca="1" si="407"/>
        <v>1</v>
      </c>
      <c r="G1194" s="92">
        <f t="shared" ca="1" si="408"/>
        <v>1.4444963169</v>
      </c>
      <c r="H1194" s="92">
        <f t="shared" ca="1" si="409"/>
        <v>1.4444963169</v>
      </c>
      <c r="I1194" s="14">
        <f t="shared" ca="1" si="410"/>
        <v>1</v>
      </c>
      <c r="J1194" s="13">
        <f t="shared" si="423"/>
        <v>3.3599999999999998E-2</v>
      </c>
      <c r="K1194" s="29">
        <f t="shared" si="411"/>
        <v>46344</v>
      </c>
      <c r="L1194" s="2">
        <f t="shared" si="412"/>
        <v>9</v>
      </c>
      <c r="M1194" s="17">
        <f t="shared" si="413"/>
        <v>9</v>
      </c>
      <c r="N1194" s="12">
        <f t="shared" si="414"/>
        <v>1.001180977</v>
      </c>
      <c r="O1194" s="12">
        <f t="shared" ca="1" si="415"/>
        <v>1.001180977</v>
      </c>
      <c r="P1194" s="17">
        <f t="shared" si="416"/>
        <v>0</v>
      </c>
      <c r="Q1194" s="14">
        <f t="shared" ca="1" si="417"/>
        <v>1.18097699</v>
      </c>
      <c r="R1194" s="20">
        <f t="shared" si="421"/>
        <v>0</v>
      </c>
      <c r="S1194" s="14">
        <f t="shared" si="418"/>
        <v>0</v>
      </c>
      <c r="T1194" s="4" t="str">
        <f t="shared" si="419"/>
        <v>J=</v>
      </c>
      <c r="U1194" s="29">
        <f t="shared" si="420"/>
        <v>46374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24"/>
        <v>46359</v>
      </c>
      <c r="B1195" s="90" t="str">
        <f t="shared" ca="1" si="405"/>
        <v>n.d</v>
      </c>
      <c r="C1195" s="14">
        <f t="shared" si="406"/>
        <v>1000</v>
      </c>
      <c r="D1195" s="63">
        <f t="shared" si="422"/>
        <v>46356</v>
      </c>
      <c r="E1195" s="61">
        <f ca="1">IF(D1195&lt;$B$1,VLOOKUP(D1195,[1]DI!$A$4:$B$15000,2,FALSE),0)</f>
        <v>0</v>
      </c>
      <c r="F1195" s="14">
        <f t="shared" ca="1" si="407"/>
        <v>1</v>
      </c>
      <c r="G1195" s="92">
        <f t="shared" ca="1" si="408"/>
        <v>1.4444963169</v>
      </c>
      <c r="H1195" s="92">
        <f t="shared" ca="1" si="409"/>
        <v>1.4444963169</v>
      </c>
      <c r="I1195" s="14">
        <f t="shared" ca="1" si="410"/>
        <v>1</v>
      </c>
      <c r="J1195" s="13">
        <f t="shared" si="423"/>
        <v>3.3599999999999998E-2</v>
      </c>
      <c r="K1195" s="29">
        <f t="shared" si="411"/>
        <v>46344</v>
      </c>
      <c r="L1195" s="2">
        <f t="shared" si="412"/>
        <v>10</v>
      </c>
      <c r="M1195" s="17">
        <f t="shared" si="413"/>
        <v>10</v>
      </c>
      <c r="N1195" s="12">
        <f t="shared" si="414"/>
        <v>1.0013122830000001</v>
      </c>
      <c r="O1195" s="12">
        <f t="shared" ca="1" si="415"/>
        <v>1.0013122830000001</v>
      </c>
      <c r="P1195" s="17">
        <f t="shared" si="416"/>
        <v>0</v>
      </c>
      <c r="Q1195" s="14">
        <f t="shared" ca="1" si="417"/>
        <v>1.3122830000000001</v>
      </c>
      <c r="R1195" s="20">
        <f t="shared" si="421"/>
        <v>0</v>
      </c>
      <c r="S1195" s="14">
        <f t="shared" si="418"/>
        <v>0</v>
      </c>
      <c r="T1195" s="4" t="str">
        <f t="shared" si="419"/>
        <v>J=</v>
      </c>
      <c r="U1195" s="29">
        <f t="shared" si="420"/>
        <v>46374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24"/>
        <v>46360</v>
      </c>
      <c r="B1196" s="90" t="str">
        <f t="shared" ca="1" si="405"/>
        <v>n.d</v>
      </c>
      <c r="C1196" s="14">
        <f t="shared" si="406"/>
        <v>1000</v>
      </c>
      <c r="D1196" s="63">
        <f t="shared" si="422"/>
        <v>46357</v>
      </c>
      <c r="E1196" s="61">
        <f ca="1">IF(D1196&lt;$B$1,VLOOKUP(D1196,[1]DI!$A$4:$B$15000,2,FALSE),0)</f>
        <v>0</v>
      </c>
      <c r="F1196" s="14">
        <f t="shared" ca="1" si="407"/>
        <v>1</v>
      </c>
      <c r="G1196" s="92">
        <f t="shared" ca="1" si="408"/>
        <v>1.4444963169</v>
      </c>
      <c r="H1196" s="92">
        <f t="shared" ca="1" si="409"/>
        <v>1.4444963169</v>
      </c>
      <c r="I1196" s="14">
        <f t="shared" ca="1" si="410"/>
        <v>1</v>
      </c>
      <c r="J1196" s="13">
        <f t="shared" si="423"/>
        <v>3.3599999999999998E-2</v>
      </c>
      <c r="K1196" s="29">
        <f t="shared" si="411"/>
        <v>46344</v>
      </c>
      <c r="L1196" s="2">
        <f t="shared" si="412"/>
        <v>11</v>
      </c>
      <c r="M1196" s="17">
        <f t="shared" si="413"/>
        <v>11</v>
      </c>
      <c r="N1196" s="12">
        <f t="shared" si="414"/>
        <v>1.001443606</v>
      </c>
      <c r="O1196" s="12">
        <f t="shared" ca="1" si="415"/>
        <v>1.001443606</v>
      </c>
      <c r="P1196" s="17">
        <f t="shared" si="416"/>
        <v>0</v>
      </c>
      <c r="Q1196" s="14">
        <f t="shared" ca="1" si="417"/>
        <v>1.4436059999999999</v>
      </c>
      <c r="R1196" s="20">
        <f t="shared" si="421"/>
        <v>0</v>
      </c>
      <c r="S1196" s="14">
        <f t="shared" si="418"/>
        <v>0</v>
      </c>
      <c r="T1196" s="4" t="str">
        <f t="shared" si="419"/>
        <v>J=</v>
      </c>
      <c r="U1196" s="29">
        <f t="shared" si="420"/>
        <v>46374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24"/>
        <v>46363</v>
      </c>
      <c r="B1197" s="90" t="str">
        <f t="shared" ca="1" si="405"/>
        <v>n.d</v>
      </c>
      <c r="C1197" s="14">
        <f t="shared" si="406"/>
        <v>1000</v>
      </c>
      <c r="D1197" s="63">
        <f t="shared" si="422"/>
        <v>46358</v>
      </c>
      <c r="E1197" s="61">
        <f ca="1">IF(D1197&lt;$B$1,VLOOKUP(D1197,[1]DI!$A$4:$B$15000,2,FALSE),0)</f>
        <v>0</v>
      </c>
      <c r="F1197" s="14">
        <f t="shared" ca="1" si="407"/>
        <v>1</v>
      </c>
      <c r="G1197" s="92">
        <f t="shared" ca="1" si="408"/>
        <v>1.4444963169</v>
      </c>
      <c r="H1197" s="92">
        <f t="shared" ca="1" si="409"/>
        <v>1.4444963169</v>
      </c>
      <c r="I1197" s="14">
        <f t="shared" ca="1" si="410"/>
        <v>1</v>
      </c>
      <c r="J1197" s="13">
        <f t="shared" si="423"/>
        <v>3.3599999999999998E-2</v>
      </c>
      <c r="K1197" s="29">
        <f t="shared" si="411"/>
        <v>46344</v>
      </c>
      <c r="L1197" s="2">
        <f t="shared" si="412"/>
        <v>12</v>
      </c>
      <c r="M1197" s="17">
        <f t="shared" si="413"/>
        <v>12</v>
      </c>
      <c r="N1197" s="12">
        <f t="shared" si="414"/>
        <v>1.0015749460000001</v>
      </c>
      <c r="O1197" s="12">
        <f t="shared" ca="1" si="415"/>
        <v>1.0015749460000001</v>
      </c>
      <c r="P1197" s="17">
        <f t="shared" si="416"/>
        <v>0</v>
      </c>
      <c r="Q1197" s="14">
        <f t="shared" ca="1" si="417"/>
        <v>1.574946</v>
      </c>
      <c r="R1197" s="20">
        <f t="shared" si="421"/>
        <v>0</v>
      </c>
      <c r="S1197" s="14">
        <f t="shared" si="418"/>
        <v>0</v>
      </c>
      <c r="T1197" s="4" t="str">
        <f t="shared" si="419"/>
        <v>J=</v>
      </c>
      <c r="U1197" s="29">
        <f t="shared" si="420"/>
        <v>46374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24"/>
        <v>46364</v>
      </c>
      <c r="B1198" s="90" t="str">
        <f t="shared" ca="1" si="405"/>
        <v>n.d</v>
      </c>
      <c r="C1198" s="14">
        <f t="shared" si="406"/>
        <v>1000</v>
      </c>
      <c r="D1198" s="63">
        <f t="shared" si="422"/>
        <v>46359</v>
      </c>
      <c r="E1198" s="61">
        <f ca="1">IF(D1198&lt;$B$1,VLOOKUP(D1198,[1]DI!$A$4:$B$15000,2,FALSE),0)</f>
        <v>0</v>
      </c>
      <c r="F1198" s="14">
        <f t="shared" ca="1" si="407"/>
        <v>1</v>
      </c>
      <c r="G1198" s="92">
        <f t="shared" ca="1" si="408"/>
        <v>1.4444963169</v>
      </c>
      <c r="H1198" s="92">
        <f t="shared" ca="1" si="409"/>
        <v>1.4444963169</v>
      </c>
      <c r="I1198" s="14">
        <f t="shared" ca="1" si="410"/>
        <v>1</v>
      </c>
      <c r="J1198" s="13">
        <f t="shared" si="423"/>
        <v>3.3599999999999998E-2</v>
      </c>
      <c r="K1198" s="29">
        <f t="shared" si="411"/>
        <v>46344</v>
      </c>
      <c r="L1198" s="2">
        <f t="shared" si="412"/>
        <v>13</v>
      </c>
      <c r="M1198" s="17">
        <f t="shared" si="413"/>
        <v>13</v>
      </c>
      <c r="N1198" s="12">
        <f t="shared" si="414"/>
        <v>1.001706304</v>
      </c>
      <c r="O1198" s="12">
        <f t="shared" ca="1" si="415"/>
        <v>1.001706304</v>
      </c>
      <c r="P1198" s="17">
        <f t="shared" si="416"/>
        <v>0</v>
      </c>
      <c r="Q1198" s="14">
        <f t="shared" ca="1" si="417"/>
        <v>1.706304</v>
      </c>
      <c r="R1198" s="20">
        <f t="shared" si="421"/>
        <v>0</v>
      </c>
      <c r="S1198" s="14">
        <f t="shared" si="418"/>
        <v>0</v>
      </c>
      <c r="T1198" s="4" t="str">
        <f t="shared" si="419"/>
        <v>J=</v>
      </c>
      <c r="U1198" s="29">
        <f t="shared" si="420"/>
        <v>46374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24"/>
        <v>46365</v>
      </c>
      <c r="B1199" s="90" t="str">
        <f t="shared" ca="1" si="405"/>
        <v>n.d</v>
      </c>
      <c r="C1199" s="14">
        <f t="shared" si="406"/>
        <v>1000</v>
      </c>
      <c r="D1199" s="63">
        <f t="shared" si="422"/>
        <v>46360</v>
      </c>
      <c r="E1199" s="61">
        <f ca="1">IF(D1199&lt;$B$1,VLOOKUP(D1199,[1]DI!$A$4:$B$15000,2,FALSE),0)</f>
        <v>0</v>
      </c>
      <c r="F1199" s="14">
        <f t="shared" ca="1" si="407"/>
        <v>1</v>
      </c>
      <c r="G1199" s="92">
        <f t="shared" ca="1" si="408"/>
        <v>1.4444963169</v>
      </c>
      <c r="H1199" s="92">
        <f t="shared" ca="1" si="409"/>
        <v>1.4444963169</v>
      </c>
      <c r="I1199" s="14">
        <f t="shared" ca="1" si="410"/>
        <v>1</v>
      </c>
      <c r="J1199" s="13">
        <f t="shared" si="423"/>
        <v>3.3599999999999998E-2</v>
      </c>
      <c r="K1199" s="29">
        <f t="shared" si="411"/>
        <v>46344</v>
      </c>
      <c r="L1199" s="2">
        <f t="shared" si="412"/>
        <v>14</v>
      </c>
      <c r="M1199" s="17">
        <f t="shared" si="413"/>
        <v>14</v>
      </c>
      <c r="N1199" s="12">
        <f t="shared" si="414"/>
        <v>1.001837678</v>
      </c>
      <c r="O1199" s="12">
        <f t="shared" ca="1" si="415"/>
        <v>1.001837678</v>
      </c>
      <c r="P1199" s="17">
        <f t="shared" si="416"/>
        <v>0</v>
      </c>
      <c r="Q1199" s="14">
        <f t="shared" ca="1" si="417"/>
        <v>1.8376779999999999</v>
      </c>
      <c r="R1199" s="20">
        <f t="shared" si="421"/>
        <v>0</v>
      </c>
      <c r="S1199" s="14">
        <f t="shared" si="418"/>
        <v>0</v>
      </c>
      <c r="T1199" s="4" t="str">
        <f t="shared" si="419"/>
        <v>J=</v>
      </c>
      <c r="U1199" s="29">
        <f t="shared" si="420"/>
        <v>46374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24"/>
        <v>46366</v>
      </c>
      <c r="B1200" s="90" t="str">
        <f t="shared" ca="1" si="405"/>
        <v>n.d</v>
      </c>
      <c r="C1200" s="14">
        <f t="shared" si="406"/>
        <v>1000</v>
      </c>
      <c r="D1200" s="63">
        <f t="shared" si="422"/>
        <v>46363</v>
      </c>
      <c r="E1200" s="61">
        <f ca="1">IF(D1200&lt;$B$1,VLOOKUP(D1200,[1]DI!$A$4:$B$15000,2,FALSE),0)</f>
        <v>0</v>
      </c>
      <c r="F1200" s="14">
        <f t="shared" ca="1" si="407"/>
        <v>1</v>
      </c>
      <c r="G1200" s="92">
        <f t="shared" ca="1" si="408"/>
        <v>1.4444963169</v>
      </c>
      <c r="H1200" s="92">
        <f t="shared" ca="1" si="409"/>
        <v>1.4444963169</v>
      </c>
      <c r="I1200" s="14">
        <f t="shared" ca="1" si="410"/>
        <v>1</v>
      </c>
      <c r="J1200" s="13">
        <f t="shared" si="423"/>
        <v>3.3599999999999998E-2</v>
      </c>
      <c r="K1200" s="29">
        <f t="shared" si="411"/>
        <v>46344</v>
      </c>
      <c r="L1200" s="2">
        <f t="shared" si="412"/>
        <v>15</v>
      </c>
      <c r="M1200" s="17">
        <f t="shared" si="413"/>
        <v>15</v>
      </c>
      <c r="N1200" s="12">
        <f t="shared" si="414"/>
        <v>1.0019690699999999</v>
      </c>
      <c r="O1200" s="12">
        <f t="shared" ca="1" si="415"/>
        <v>1.0019690699999999</v>
      </c>
      <c r="P1200" s="17">
        <f t="shared" si="416"/>
        <v>0</v>
      </c>
      <c r="Q1200" s="14">
        <f t="shared" ca="1" si="417"/>
        <v>1.9690699899999999</v>
      </c>
      <c r="R1200" s="20">
        <f t="shared" si="421"/>
        <v>0</v>
      </c>
      <c r="S1200" s="14">
        <f t="shared" si="418"/>
        <v>0</v>
      </c>
      <c r="T1200" s="4" t="str">
        <f t="shared" si="419"/>
        <v>J=</v>
      </c>
      <c r="U1200" s="29">
        <f t="shared" si="420"/>
        <v>46374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24"/>
        <v>46367</v>
      </c>
      <c r="B1201" s="90" t="str">
        <f t="shared" ca="1" si="405"/>
        <v>n.d</v>
      </c>
      <c r="C1201" s="14">
        <f t="shared" si="406"/>
        <v>1000</v>
      </c>
      <c r="D1201" s="63">
        <f t="shared" si="422"/>
        <v>46364</v>
      </c>
      <c r="E1201" s="61">
        <f ca="1">IF(D1201&lt;$B$1,VLOOKUP(D1201,[1]DI!$A$4:$B$15000,2,FALSE),0)</f>
        <v>0</v>
      </c>
      <c r="F1201" s="14">
        <f t="shared" ca="1" si="407"/>
        <v>1</v>
      </c>
      <c r="G1201" s="92">
        <f t="shared" ca="1" si="408"/>
        <v>1.4444963169</v>
      </c>
      <c r="H1201" s="92">
        <f t="shared" ca="1" si="409"/>
        <v>1.4444963169</v>
      </c>
      <c r="I1201" s="14">
        <f t="shared" ca="1" si="410"/>
        <v>1</v>
      </c>
      <c r="J1201" s="13">
        <f t="shared" si="423"/>
        <v>3.3599999999999998E-2</v>
      </c>
      <c r="K1201" s="29">
        <f t="shared" si="411"/>
        <v>46344</v>
      </c>
      <c r="L1201" s="2">
        <f t="shared" si="412"/>
        <v>16</v>
      </c>
      <c r="M1201" s="17">
        <f t="shared" si="413"/>
        <v>16</v>
      </c>
      <c r="N1201" s="12">
        <f t="shared" si="414"/>
        <v>1.0021004790000001</v>
      </c>
      <c r="O1201" s="12">
        <f t="shared" ca="1" si="415"/>
        <v>1.0021004790000001</v>
      </c>
      <c r="P1201" s="17">
        <f t="shared" si="416"/>
        <v>0</v>
      </c>
      <c r="Q1201" s="14">
        <f t="shared" ca="1" si="417"/>
        <v>2.100479</v>
      </c>
      <c r="R1201" s="20">
        <f t="shared" si="421"/>
        <v>0</v>
      </c>
      <c r="S1201" s="14">
        <f t="shared" si="418"/>
        <v>0</v>
      </c>
      <c r="T1201" s="4" t="str">
        <f t="shared" si="419"/>
        <v>J=</v>
      </c>
      <c r="U1201" s="29">
        <f t="shared" si="420"/>
        <v>46374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24"/>
        <v>46370</v>
      </c>
      <c r="B1202" s="90" t="str">
        <f t="shared" ca="1" si="405"/>
        <v>n.d</v>
      </c>
      <c r="C1202" s="14">
        <f t="shared" si="406"/>
        <v>1000</v>
      </c>
      <c r="D1202" s="63">
        <f t="shared" si="422"/>
        <v>46365</v>
      </c>
      <c r="E1202" s="61">
        <f ca="1">IF(D1202&lt;$B$1,VLOOKUP(D1202,[1]DI!$A$4:$B$15000,2,FALSE),0)</f>
        <v>0</v>
      </c>
      <c r="F1202" s="14">
        <f t="shared" ca="1" si="407"/>
        <v>1</v>
      </c>
      <c r="G1202" s="92">
        <f t="shared" ca="1" si="408"/>
        <v>1.4444963169</v>
      </c>
      <c r="H1202" s="92">
        <f t="shared" ca="1" si="409"/>
        <v>1.4444963169</v>
      </c>
      <c r="I1202" s="14">
        <f t="shared" ca="1" si="410"/>
        <v>1</v>
      </c>
      <c r="J1202" s="13">
        <f t="shared" si="423"/>
        <v>3.3599999999999998E-2</v>
      </c>
      <c r="K1202" s="29">
        <f t="shared" si="411"/>
        <v>46344</v>
      </c>
      <c r="L1202" s="2">
        <f t="shared" si="412"/>
        <v>17</v>
      </c>
      <c r="M1202" s="17">
        <f t="shared" si="413"/>
        <v>17</v>
      </c>
      <c r="N1202" s="12">
        <f t="shared" si="414"/>
        <v>1.002231906</v>
      </c>
      <c r="O1202" s="12">
        <f t="shared" ca="1" si="415"/>
        <v>1.002231906</v>
      </c>
      <c r="P1202" s="17">
        <f t="shared" si="416"/>
        <v>0</v>
      </c>
      <c r="Q1202" s="14">
        <f t="shared" ca="1" si="417"/>
        <v>2.2319059999999999</v>
      </c>
      <c r="R1202" s="20">
        <f t="shared" si="421"/>
        <v>0</v>
      </c>
      <c r="S1202" s="14">
        <f t="shared" si="418"/>
        <v>0</v>
      </c>
      <c r="T1202" s="4" t="str">
        <f t="shared" si="419"/>
        <v>J=</v>
      </c>
      <c r="U1202" s="29">
        <f t="shared" si="420"/>
        <v>46374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24"/>
        <v>46371</v>
      </c>
      <c r="B1203" s="90" t="str">
        <f t="shared" ca="1" si="405"/>
        <v>n.d</v>
      </c>
      <c r="C1203" s="14">
        <f t="shared" si="406"/>
        <v>1000</v>
      </c>
      <c r="D1203" s="63">
        <f t="shared" si="422"/>
        <v>46366</v>
      </c>
      <c r="E1203" s="61">
        <f ca="1">IF(D1203&lt;$B$1,VLOOKUP(D1203,[1]DI!$A$4:$B$15000,2,FALSE),0)</f>
        <v>0</v>
      </c>
      <c r="F1203" s="14">
        <f t="shared" ca="1" si="407"/>
        <v>1</v>
      </c>
      <c r="G1203" s="92">
        <f t="shared" ca="1" si="408"/>
        <v>1.4444963169</v>
      </c>
      <c r="H1203" s="92">
        <f t="shared" ca="1" si="409"/>
        <v>1.4444963169</v>
      </c>
      <c r="I1203" s="14">
        <f t="shared" ca="1" si="410"/>
        <v>1</v>
      </c>
      <c r="J1203" s="13">
        <f t="shared" si="423"/>
        <v>3.3599999999999998E-2</v>
      </c>
      <c r="K1203" s="29">
        <f t="shared" si="411"/>
        <v>46344</v>
      </c>
      <c r="L1203" s="2">
        <f t="shared" si="412"/>
        <v>18</v>
      </c>
      <c r="M1203" s="17">
        <f t="shared" si="413"/>
        <v>18</v>
      </c>
      <c r="N1203" s="12">
        <f t="shared" si="414"/>
        <v>1.0023633489999999</v>
      </c>
      <c r="O1203" s="12">
        <f t="shared" ca="1" si="415"/>
        <v>1.0023633489999999</v>
      </c>
      <c r="P1203" s="17">
        <f t="shared" si="416"/>
        <v>0</v>
      </c>
      <c r="Q1203" s="14">
        <f t="shared" ca="1" si="417"/>
        <v>2.36334899</v>
      </c>
      <c r="R1203" s="20">
        <f t="shared" si="421"/>
        <v>0</v>
      </c>
      <c r="S1203" s="14">
        <f t="shared" si="418"/>
        <v>0</v>
      </c>
      <c r="T1203" s="4" t="str">
        <f t="shared" si="419"/>
        <v>J=</v>
      </c>
      <c r="U1203" s="29">
        <f t="shared" si="420"/>
        <v>46374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24"/>
        <v>46372</v>
      </c>
      <c r="B1204" s="90" t="str">
        <f t="shared" ca="1" si="405"/>
        <v>n.d</v>
      </c>
      <c r="C1204" s="14">
        <f t="shared" si="406"/>
        <v>1000</v>
      </c>
      <c r="D1204" s="63">
        <f t="shared" si="422"/>
        <v>46367</v>
      </c>
      <c r="E1204" s="61">
        <f ca="1">IF(D1204&lt;$B$1,VLOOKUP(D1204,[1]DI!$A$4:$B$15000,2,FALSE),0)</f>
        <v>0</v>
      </c>
      <c r="F1204" s="14">
        <f t="shared" ca="1" si="407"/>
        <v>1</v>
      </c>
      <c r="G1204" s="92">
        <f t="shared" ca="1" si="408"/>
        <v>1.4444963169</v>
      </c>
      <c r="H1204" s="92">
        <f t="shared" ca="1" si="409"/>
        <v>1.4444963169</v>
      </c>
      <c r="I1204" s="14">
        <f t="shared" ca="1" si="410"/>
        <v>1</v>
      </c>
      <c r="J1204" s="13">
        <f t="shared" si="423"/>
        <v>3.3599999999999998E-2</v>
      </c>
      <c r="K1204" s="29">
        <f t="shared" si="411"/>
        <v>46344</v>
      </c>
      <c r="L1204" s="2">
        <f t="shared" si="412"/>
        <v>19</v>
      </c>
      <c r="M1204" s="17">
        <f t="shared" si="413"/>
        <v>19</v>
      </c>
      <c r="N1204" s="12">
        <f t="shared" si="414"/>
        <v>1.00249481</v>
      </c>
      <c r="O1204" s="12">
        <f t="shared" ca="1" si="415"/>
        <v>1.00249481</v>
      </c>
      <c r="P1204" s="17">
        <f t="shared" si="416"/>
        <v>0</v>
      </c>
      <c r="Q1204" s="14">
        <f t="shared" ca="1" si="417"/>
        <v>2.4948099899999998</v>
      </c>
      <c r="R1204" s="20">
        <f t="shared" si="421"/>
        <v>0</v>
      </c>
      <c r="S1204" s="14">
        <f t="shared" si="418"/>
        <v>0</v>
      </c>
      <c r="T1204" s="4" t="str">
        <f t="shared" si="419"/>
        <v>J=</v>
      </c>
      <c r="U1204" s="29">
        <f t="shared" si="420"/>
        <v>46374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24"/>
        <v>46373</v>
      </c>
      <c r="B1205" s="90" t="str">
        <f t="shared" ca="1" si="405"/>
        <v>n.d</v>
      </c>
      <c r="C1205" s="14">
        <f t="shared" si="406"/>
        <v>1000</v>
      </c>
      <c r="D1205" s="63">
        <f t="shared" si="422"/>
        <v>46370</v>
      </c>
      <c r="E1205" s="61">
        <f ca="1">IF(D1205&lt;$B$1,VLOOKUP(D1205,[1]DI!$A$4:$B$15000,2,FALSE),0)</f>
        <v>0</v>
      </c>
      <c r="F1205" s="14">
        <f t="shared" ca="1" si="407"/>
        <v>1</v>
      </c>
      <c r="G1205" s="92">
        <f t="shared" ca="1" si="408"/>
        <v>1.4444963169</v>
      </c>
      <c r="H1205" s="92">
        <f t="shared" ca="1" si="409"/>
        <v>1.4444963169</v>
      </c>
      <c r="I1205" s="14">
        <f t="shared" ca="1" si="410"/>
        <v>1</v>
      </c>
      <c r="J1205" s="13">
        <f t="shared" si="423"/>
        <v>3.3599999999999998E-2</v>
      </c>
      <c r="K1205" s="29">
        <f t="shared" si="411"/>
        <v>46344</v>
      </c>
      <c r="L1205" s="2">
        <f t="shared" si="412"/>
        <v>20</v>
      </c>
      <c r="M1205" s="17">
        <f t="shared" si="413"/>
        <v>20</v>
      </c>
      <c r="N1205" s="12">
        <f t="shared" si="414"/>
        <v>1.0026262880000001</v>
      </c>
      <c r="O1205" s="12">
        <f t="shared" ca="1" si="415"/>
        <v>1.0026262880000001</v>
      </c>
      <c r="P1205" s="17">
        <f t="shared" si="416"/>
        <v>0</v>
      </c>
      <c r="Q1205" s="14">
        <f t="shared" ca="1" si="417"/>
        <v>2.6262880000000002</v>
      </c>
      <c r="R1205" s="20">
        <f t="shared" si="421"/>
        <v>0</v>
      </c>
      <c r="S1205" s="14">
        <f t="shared" si="418"/>
        <v>0</v>
      </c>
      <c r="T1205" s="4" t="str">
        <f t="shared" si="419"/>
        <v>J=</v>
      </c>
      <c r="U1205" s="29">
        <f t="shared" si="420"/>
        <v>46374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24"/>
        <v>46374</v>
      </c>
      <c r="B1206" s="90" t="str">
        <f t="shared" ca="1" si="405"/>
        <v>n.d</v>
      </c>
      <c r="C1206" s="14">
        <f t="shared" si="406"/>
        <v>1000</v>
      </c>
      <c r="D1206" s="63">
        <f t="shared" si="422"/>
        <v>46371</v>
      </c>
      <c r="E1206" s="61">
        <f ca="1">IF(D1206&lt;$B$1,VLOOKUP(D1206,[1]DI!$A$4:$B$15000,2,FALSE),0)</f>
        <v>0</v>
      </c>
      <c r="F1206" s="14">
        <f t="shared" ca="1" si="407"/>
        <v>1</v>
      </c>
      <c r="G1206" s="92">
        <f t="shared" ca="1" si="408"/>
        <v>1.4444963169</v>
      </c>
      <c r="H1206" s="92">
        <f t="shared" ca="1" si="409"/>
        <v>1.4444963169</v>
      </c>
      <c r="I1206" s="14">
        <f t="shared" ca="1" si="410"/>
        <v>1</v>
      </c>
      <c r="J1206" s="13">
        <f t="shared" si="423"/>
        <v>3.3599999999999998E-2</v>
      </c>
      <c r="K1206" s="29">
        <f t="shared" si="411"/>
        <v>46344</v>
      </c>
      <c r="L1206" s="2">
        <f t="shared" si="412"/>
        <v>21</v>
      </c>
      <c r="M1206" s="17">
        <f t="shared" si="413"/>
        <v>21</v>
      </c>
      <c r="N1206" s="12">
        <f t="shared" si="414"/>
        <v>1.0027577839999999</v>
      </c>
      <c r="O1206" s="12">
        <f t="shared" ca="1" si="415"/>
        <v>1.0027577839999999</v>
      </c>
      <c r="P1206" s="17">
        <f t="shared" si="416"/>
        <v>57</v>
      </c>
      <c r="Q1206" s="14">
        <f t="shared" ca="1" si="417"/>
        <v>2.7577839900000001</v>
      </c>
      <c r="R1206" s="20">
        <f t="shared" si="421"/>
        <v>0</v>
      </c>
      <c r="S1206" s="14">
        <f t="shared" si="418"/>
        <v>0</v>
      </c>
      <c r="T1206" s="4" t="str">
        <f t="shared" si="419"/>
        <v>J=</v>
      </c>
      <c r="U1206" s="29">
        <f t="shared" si="420"/>
        <v>46374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24"/>
        <v>46377</v>
      </c>
      <c r="B1207" s="90" t="str">
        <f t="shared" ca="1" si="405"/>
        <v>n.d</v>
      </c>
      <c r="C1207" s="14">
        <f t="shared" si="406"/>
        <v>1000</v>
      </c>
      <c r="D1207" s="63">
        <f t="shared" si="422"/>
        <v>46372</v>
      </c>
      <c r="E1207" s="61">
        <f ca="1">IF(D1207&lt;$B$1,VLOOKUP(D1207,[1]DI!$A$4:$B$15000,2,FALSE),0)</f>
        <v>0</v>
      </c>
      <c r="F1207" s="14">
        <f t="shared" ca="1" si="407"/>
        <v>1</v>
      </c>
      <c r="G1207" s="92">
        <f t="shared" ca="1" si="408"/>
        <v>1.4444963169</v>
      </c>
      <c r="H1207" s="92">
        <f t="shared" ca="1" si="409"/>
        <v>1.4444963169</v>
      </c>
      <c r="I1207" s="14">
        <f t="shared" ca="1" si="410"/>
        <v>1</v>
      </c>
      <c r="J1207" s="13">
        <f t="shared" si="423"/>
        <v>3.3599999999999998E-2</v>
      </c>
      <c r="K1207" s="29">
        <f t="shared" si="411"/>
        <v>46374</v>
      </c>
      <c r="L1207" s="2">
        <f t="shared" si="412"/>
        <v>1</v>
      </c>
      <c r="M1207" s="17">
        <f t="shared" si="413"/>
        <v>1</v>
      </c>
      <c r="N1207" s="12">
        <f t="shared" si="414"/>
        <v>1.0001311509999999</v>
      </c>
      <c r="O1207" s="12">
        <f t="shared" ca="1" si="415"/>
        <v>1.0001311509999999</v>
      </c>
      <c r="P1207" s="17">
        <f t="shared" si="416"/>
        <v>0</v>
      </c>
      <c r="Q1207" s="14">
        <f t="shared" ca="1" si="417"/>
        <v>0.13115099</v>
      </c>
      <c r="R1207" s="20">
        <f t="shared" si="421"/>
        <v>0</v>
      </c>
      <c r="S1207" s="14">
        <f t="shared" si="418"/>
        <v>0</v>
      </c>
      <c r="T1207" s="4" t="str">
        <f t="shared" si="419"/>
        <v>J=</v>
      </c>
      <c r="U1207" s="29">
        <f t="shared" si="420"/>
        <v>46405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24"/>
        <v>46378</v>
      </c>
      <c r="B1208" s="90" t="str">
        <f t="shared" ca="1" si="405"/>
        <v>n.d</v>
      </c>
      <c r="C1208" s="14">
        <f t="shared" si="406"/>
        <v>1000</v>
      </c>
      <c r="D1208" s="63">
        <f t="shared" si="422"/>
        <v>46373</v>
      </c>
      <c r="E1208" s="61">
        <f ca="1">IF(D1208&lt;$B$1,VLOOKUP(D1208,[1]DI!$A$4:$B$15000,2,FALSE),0)</f>
        <v>0</v>
      </c>
      <c r="F1208" s="14">
        <f t="shared" ca="1" si="407"/>
        <v>1</v>
      </c>
      <c r="G1208" s="92">
        <f t="shared" ca="1" si="408"/>
        <v>1.4444963169</v>
      </c>
      <c r="H1208" s="92">
        <f t="shared" ca="1" si="409"/>
        <v>1.4444963169</v>
      </c>
      <c r="I1208" s="14">
        <f t="shared" ca="1" si="410"/>
        <v>1</v>
      </c>
      <c r="J1208" s="13">
        <f t="shared" si="423"/>
        <v>3.3599999999999998E-2</v>
      </c>
      <c r="K1208" s="29">
        <f t="shared" si="411"/>
        <v>46374</v>
      </c>
      <c r="L1208" s="2">
        <f t="shared" si="412"/>
        <v>2</v>
      </c>
      <c r="M1208" s="17">
        <f t="shared" si="413"/>
        <v>2</v>
      </c>
      <c r="N1208" s="12">
        <f t="shared" si="414"/>
        <v>1.000262319</v>
      </c>
      <c r="O1208" s="12">
        <f t="shared" ca="1" si="415"/>
        <v>1.000262319</v>
      </c>
      <c r="P1208" s="17">
        <f t="shared" si="416"/>
        <v>0</v>
      </c>
      <c r="Q1208" s="14">
        <f t="shared" ca="1" si="417"/>
        <v>0.26231898999999997</v>
      </c>
      <c r="R1208" s="20">
        <f t="shared" si="421"/>
        <v>0</v>
      </c>
      <c r="S1208" s="14">
        <f t="shared" si="418"/>
        <v>0</v>
      </c>
      <c r="T1208" s="4" t="str">
        <f t="shared" si="419"/>
        <v>J=</v>
      </c>
      <c r="U1208" s="29">
        <f t="shared" si="420"/>
        <v>46405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24"/>
        <v>46379</v>
      </c>
      <c r="B1209" s="90" t="str">
        <f t="shared" ca="1" si="405"/>
        <v>n.d</v>
      </c>
      <c r="C1209" s="14">
        <f t="shared" si="406"/>
        <v>1000</v>
      </c>
      <c r="D1209" s="63">
        <f t="shared" si="422"/>
        <v>46374</v>
      </c>
      <c r="E1209" s="61">
        <f ca="1">IF(D1209&lt;$B$1,VLOOKUP(D1209,[1]DI!$A$4:$B$15000,2,FALSE),0)</f>
        <v>0</v>
      </c>
      <c r="F1209" s="14">
        <f t="shared" ca="1" si="407"/>
        <v>1</v>
      </c>
      <c r="G1209" s="92">
        <f t="shared" ca="1" si="408"/>
        <v>1.4444963169</v>
      </c>
      <c r="H1209" s="92">
        <f t="shared" ca="1" si="409"/>
        <v>1.4444963169</v>
      </c>
      <c r="I1209" s="14">
        <f t="shared" ca="1" si="410"/>
        <v>1</v>
      </c>
      <c r="J1209" s="13">
        <f t="shared" si="423"/>
        <v>3.3599999999999998E-2</v>
      </c>
      <c r="K1209" s="29">
        <f t="shared" si="411"/>
        <v>46374</v>
      </c>
      <c r="L1209" s="2">
        <f t="shared" si="412"/>
        <v>3</v>
      </c>
      <c r="M1209" s="17">
        <f t="shared" si="413"/>
        <v>3</v>
      </c>
      <c r="N1209" s="12">
        <f t="shared" si="414"/>
        <v>1.000393504</v>
      </c>
      <c r="O1209" s="12">
        <f t="shared" ca="1" si="415"/>
        <v>1.000393504</v>
      </c>
      <c r="P1209" s="17">
        <f t="shared" si="416"/>
        <v>0</v>
      </c>
      <c r="Q1209" s="14">
        <f t="shared" ca="1" si="417"/>
        <v>0.39350400000000002</v>
      </c>
      <c r="R1209" s="20">
        <f t="shared" si="421"/>
        <v>0</v>
      </c>
      <c r="S1209" s="14">
        <f t="shared" si="418"/>
        <v>0</v>
      </c>
      <c r="T1209" s="4" t="str">
        <f t="shared" si="419"/>
        <v>J=</v>
      </c>
      <c r="U1209" s="29">
        <f t="shared" si="420"/>
        <v>46405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24"/>
        <v>46380</v>
      </c>
      <c r="B1210" s="90" t="str">
        <f t="shared" ca="1" si="405"/>
        <v>n.d</v>
      </c>
      <c r="C1210" s="14">
        <f t="shared" si="406"/>
        <v>1000</v>
      </c>
      <c r="D1210" s="63">
        <f t="shared" si="422"/>
        <v>46377</v>
      </c>
      <c r="E1210" s="61">
        <f ca="1">IF(D1210&lt;$B$1,VLOOKUP(D1210,[1]DI!$A$4:$B$15000,2,FALSE),0)</f>
        <v>0</v>
      </c>
      <c r="F1210" s="14">
        <f t="shared" ca="1" si="407"/>
        <v>1</v>
      </c>
      <c r="G1210" s="92">
        <f t="shared" ca="1" si="408"/>
        <v>1.4444963169</v>
      </c>
      <c r="H1210" s="92">
        <f t="shared" ca="1" si="409"/>
        <v>1.4444963169</v>
      </c>
      <c r="I1210" s="14">
        <f t="shared" ca="1" si="410"/>
        <v>1</v>
      </c>
      <c r="J1210" s="13">
        <f t="shared" si="423"/>
        <v>3.3599999999999998E-2</v>
      </c>
      <c r="K1210" s="29">
        <f t="shared" si="411"/>
        <v>46374</v>
      </c>
      <c r="L1210" s="2">
        <f t="shared" si="412"/>
        <v>4</v>
      </c>
      <c r="M1210" s="17">
        <f t="shared" si="413"/>
        <v>4</v>
      </c>
      <c r="N1210" s="12">
        <f t="shared" si="414"/>
        <v>1.0005247070000001</v>
      </c>
      <c r="O1210" s="12">
        <f t="shared" ca="1" si="415"/>
        <v>1.0005247070000001</v>
      </c>
      <c r="P1210" s="17">
        <f t="shared" si="416"/>
        <v>0</v>
      </c>
      <c r="Q1210" s="14">
        <f t="shared" ca="1" si="417"/>
        <v>0.52470700000000003</v>
      </c>
      <c r="R1210" s="20">
        <f t="shared" si="421"/>
        <v>0</v>
      </c>
      <c r="S1210" s="14">
        <f t="shared" si="418"/>
        <v>0</v>
      </c>
      <c r="T1210" s="4" t="str">
        <f t="shared" si="419"/>
        <v>J=</v>
      </c>
      <c r="U1210" s="29">
        <f t="shared" si="420"/>
        <v>46405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24"/>
        <v>46384</v>
      </c>
      <c r="B1211" s="90" t="str">
        <f t="shared" ca="1" si="405"/>
        <v>n.d</v>
      </c>
      <c r="C1211" s="14">
        <f t="shared" si="406"/>
        <v>1000</v>
      </c>
      <c r="D1211" s="63">
        <f t="shared" si="422"/>
        <v>46378</v>
      </c>
      <c r="E1211" s="61">
        <f ca="1">IF(D1211&lt;$B$1,VLOOKUP(D1211,[1]DI!$A$4:$B$15000,2,FALSE),0)</f>
        <v>0</v>
      </c>
      <c r="F1211" s="14">
        <f t="shared" ca="1" si="407"/>
        <v>1</v>
      </c>
      <c r="G1211" s="92">
        <f t="shared" ca="1" si="408"/>
        <v>1.4444963169</v>
      </c>
      <c r="H1211" s="92">
        <f t="shared" ca="1" si="409"/>
        <v>1.4444963169</v>
      </c>
      <c r="I1211" s="14">
        <f t="shared" ca="1" si="410"/>
        <v>1</v>
      </c>
      <c r="J1211" s="13">
        <f t="shared" si="423"/>
        <v>3.3599999999999998E-2</v>
      </c>
      <c r="K1211" s="29">
        <f t="shared" si="411"/>
        <v>46374</v>
      </c>
      <c r="L1211" s="2">
        <f t="shared" si="412"/>
        <v>5</v>
      </c>
      <c r="M1211" s="17">
        <f t="shared" si="413"/>
        <v>5</v>
      </c>
      <c r="N1211" s="12">
        <f t="shared" si="414"/>
        <v>1.0006559260000001</v>
      </c>
      <c r="O1211" s="12">
        <f t="shared" ca="1" si="415"/>
        <v>1.0006559260000001</v>
      </c>
      <c r="P1211" s="17">
        <f t="shared" si="416"/>
        <v>0</v>
      </c>
      <c r="Q1211" s="14">
        <f t="shared" ca="1" si="417"/>
        <v>0.65592600000000001</v>
      </c>
      <c r="R1211" s="20">
        <f t="shared" si="421"/>
        <v>0</v>
      </c>
      <c r="S1211" s="14">
        <f t="shared" si="418"/>
        <v>0</v>
      </c>
      <c r="T1211" s="4" t="str">
        <f t="shared" si="419"/>
        <v>J=</v>
      </c>
      <c r="U1211" s="29">
        <f t="shared" si="420"/>
        <v>46405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24"/>
        <v>46385</v>
      </c>
      <c r="B1212" s="90" t="str">
        <f t="shared" ca="1" si="405"/>
        <v>n.d</v>
      </c>
      <c r="C1212" s="14">
        <f t="shared" si="406"/>
        <v>1000</v>
      </c>
      <c r="D1212" s="63">
        <f t="shared" si="422"/>
        <v>46379</v>
      </c>
      <c r="E1212" s="61">
        <f ca="1">IF(D1212&lt;$B$1,VLOOKUP(D1212,[1]DI!$A$4:$B$15000,2,FALSE),0)</f>
        <v>0</v>
      </c>
      <c r="F1212" s="14">
        <f t="shared" ca="1" si="407"/>
        <v>1</v>
      </c>
      <c r="G1212" s="92">
        <f t="shared" ca="1" si="408"/>
        <v>1.4444963169</v>
      </c>
      <c r="H1212" s="92">
        <f t="shared" ca="1" si="409"/>
        <v>1.4444963169</v>
      </c>
      <c r="I1212" s="14">
        <f t="shared" ca="1" si="410"/>
        <v>1</v>
      </c>
      <c r="J1212" s="13">
        <f t="shared" si="423"/>
        <v>3.3599999999999998E-2</v>
      </c>
      <c r="K1212" s="29">
        <f t="shared" si="411"/>
        <v>46374</v>
      </c>
      <c r="L1212" s="2">
        <f t="shared" si="412"/>
        <v>6</v>
      </c>
      <c r="M1212" s="17">
        <f t="shared" si="413"/>
        <v>6</v>
      </c>
      <c r="N1212" s="12">
        <f t="shared" si="414"/>
        <v>1.000787163</v>
      </c>
      <c r="O1212" s="12">
        <f t="shared" ca="1" si="415"/>
        <v>1.000787163</v>
      </c>
      <c r="P1212" s="17">
        <f t="shared" si="416"/>
        <v>0</v>
      </c>
      <c r="Q1212" s="14">
        <f t="shared" ca="1" si="417"/>
        <v>0.78716299999999995</v>
      </c>
      <c r="R1212" s="20">
        <f t="shared" si="421"/>
        <v>0</v>
      </c>
      <c r="S1212" s="14">
        <f t="shared" si="418"/>
        <v>0</v>
      </c>
      <c r="T1212" s="4" t="str">
        <f t="shared" si="419"/>
        <v>J=</v>
      </c>
      <c r="U1212" s="29">
        <f t="shared" si="420"/>
        <v>46405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24"/>
        <v>46386</v>
      </c>
      <c r="B1213" s="90" t="str">
        <f t="shared" ca="1" si="405"/>
        <v>n.d</v>
      </c>
      <c r="C1213" s="14">
        <f t="shared" si="406"/>
        <v>1000</v>
      </c>
      <c r="D1213" s="63">
        <f t="shared" si="422"/>
        <v>46380</v>
      </c>
      <c r="E1213" s="61">
        <f ca="1">IF(D1213&lt;$B$1,VLOOKUP(D1213,[1]DI!$A$4:$B$15000,2,FALSE),0)</f>
        <v>0</v>
      </c>
      <c r="F1213" s="14">
        <f t="shared" ca="1" si="407"/>
        <v>1</v>
      </c>
      <c r="G1213" s="92">
        <f t="shared" ca="1" si="408"/>
        <v>1.4444963169</v>
      </c>
      <c r="H1213" s="92">
        <f t="shared" ca="1" si="409"/>
        <v>1.4444963169</v>
      </c>
      <c r="I1213" s="14">
        <f t="shared" ca="1" si="410"/>
        <v>1</v>
      </c>
      <c r="J1213" s="13">
        <f t="shared" si="423"/>
        <v>3.3599999999999998E-2</v>
      </c>
      <c r="K1213" s="29">
        <f t="shared" si="411"/>
        <v>46374</v>
      </c>
      <c r="L1213" s="2">
        <f t="shared" si="412"/>
        <v>7</v>
      </c>
      <c r="M1213" s="17">
        <f t="shared" si="413"/>
        <v>7</v>
      </c>
      <c r="N1213" s="12">
        <f t="shared" si="414"/>
        <v>1.0009184170000001</v>
      </c>
      <c r="O1213" s="12">
        <f t="shared" ca="1" si="415"/>
        <v>1.0009184170000001</v>
      </c>
      <c r="P1213" s="17">
        <f t="shared" si="416"/>
        <v>0</v>
      </c>
      <c r="Q1213" s="14">
        <f t="shared" ca="1" si="417"/>
        <v>0.91841700000000004</v>
      </c>
      <c r="R1213" s="20">
        <f t="shared" si="421"/>
        <v>0</v>
      </c>
      <c r="S1213" s="14">
        <f t="shared" si="418"/>
        <v>0</v>
      </c>
      <c r="T1213" s="4" t="str">
        <f t="shared" si="419"/>
        <v>J=</v>
      </c>
      <c r="U1213" s="29">
        <f t="shared" si="420"/>
        <v>46405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24"/>
        <v>46387</v>
      </c>
      <c r="B1214" s="90" t="str">
        <f t="shared" ca="1" si="405"/>
        <v>n.d</v>
      </c>
      <c r="C1214" s="14">
        <f t="shared" si="406"/>
        <v>1000</v>
      </c>
      <c r="D1214" s="63">
        <f t="shared" si="422"/>
        <v>46384</v>
      </c>
      <c r="E1214" s="61">
        <f ca="1">IF(D1214&lt;$B$1,VLOOKUP(D1214,[1]DI!$A$4:$B$15000,2,FALSE),0)</f>
        <v>0</v>
      </c>
      <c r="F1214" s="14">
        <f t="shared" ca="1" si="407"/>
        <v>1</v>
      </c>
      <c r="G1214" s="92">
        <f t="shared" ca="1" si="408"/>
        <v>1.4444963169</v>
      </c>
      <c r="H1214" s="92">
        <f t="shared" ca="1" si="409"/>
        <v>1.4444963169</v>
      </c>
      <c r="I1214" s="14">
        <f t="shared" ca="1" si="410"/>
        <v>1</v>
      </c>
      <c r="J1214" s="13">
        <f t="shared" si="423"/>
        <v>3.3599999999999998E-2</v>
      </c>
      <c r="K1214" s="29">
        <f t="shared" si="411"/>
        <v>46374</v>
      </c>
      <c r="L1214" s="2">
        <f t="shared" si="412"/>
        <v>8</v>
      </c>
      <c r="M1214" s="17">
        <f t="shared" si="413"/>
        <v>8</v>
      </c>
      <c r="N1214" s="12">
        <f t="shared" si="414"/>
        <v>1.001049689</v>
      </c>
      <c r="O1214" s="12">
        <f t="shared" ca="1" si="415"/>
        <v>1.001049689</v>
      </c>
      <c r="P1214" s="17">
        <f t="shared" si="416"/>
        <v>0</v>
      </c>
      <c r="Q1214" s="14">
        <f t="shared" ca="1" si="417"/>
        <v>1.0496890000000001</v>
      </c>
      <c r="R1214" s="20">
        <f t="shared" si="421"/>
        <v>0</v>
      </c>
      <c r="S1214" s="14">
        <f t="shared" si="418"/>
        <v>0</v>
      </c>
      <c r="T1214" s="4" t="str">
        <f t="shared" si="419"/>
        <v>J=</v>
      </c>
      <c r="U1214" s="29">
        <f t="shared" si="420"/>
        <v>46405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24"/>
        <v>46391</v>
      </c>
      <c r="B1215" s="90" t="str">
        <f t="shared" ca="1" si="405"/>
        <v>n.d</v>
      </c>
      <c r="C1215" s="14">
        <f t="shared" si="406"/>
        <v>1000</v>
      </c>
      <c r="D1215" s="63">
        <f t="shared" si="422"/>
        <v>46385</v>
      </c>
      <c r="E1215" s="61">
        <f ca="1">IF(D1215&lt;$B$1,VLOOKUP(D1215,[1]DI!$A$4:$B$15000,2,FALSE),0)</f>
        <v>0</v>
      </c>
      <c r="F1215" s="14">
        <f t="shared" ca="1" si="407"/>
        <v>1</v>
      </c>
      <c r="G1215" s="92">
        <f t="shared" ca="1" si="408"/>
        <v>1.4444963169</v>
      </c>
      <c r="H1215" s="92">
        <f t="shared" ca="1" si="409"/>
        <v>1.4444963169</v>
      </c>
      <c r="I1215" s="14">
        <f t="shared" ca="1" si="410"/>
        <v>1</v>
      </c>
      <c r="J1215" s="13">
        <f t="shared" si="423"/>
        <v>3.3599999999999998E-2</v>
      </c>
      <c r="K1215" s="29">
        <f t="shared" si="411"/>
        <v>46374</v>
      </c>
      <c r="L1215" s="2">
        <f t="shared" si="412"/>
        <v>9</v>
      </c>
      <c r="M1215" s="17">
        <f t="shared" si="413"/>
        <v>9</v>
      </c>
      <c r="N1215" s="12">
        <f t="shared" si="414"/>
        <v>1.001180977</v>
      </c>
      <c r="O1215" s="12">
        <f t="shared" ca="1" si="415"/>
        <v>1.001180977</v>
      </c>
      <c r="P1215" s="17">
        <f t="shared" si="416"/>
        <v>0</v>
      </c>
      <c r="Q1215" s="14">
        <f t="shared" ca="1" si="417"/>
        <v>1.18097699</v>
      </c>
      <c r="R1215" s="20">
        <f t="shared" si="421"/>
        <v>0</v>
      </c>
      <c r="S1215" s="14">
        <f t="shared" si="418"/>
        <v>0</v>
      </c>
      <c r="T1215" s="4" t="str">
        <f t="shared" si="419"/>
        <v>J=</v>
      </c>
      <c r="U1215" s="29">
        <f t="shared" si="420"/>
        <v>46405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24"/>
        <v>46392</v>
      </c>
      <c r="B1216" s="90" t="str">
        <f t="shared" ca="1" si="405"/>
        <v>n.d</v>
      </c>
      <c r="C1216" s="14">
        <f t="shared" si="406"/>
        <v>1000</v>
      </c>
      <c r="D1216" s="63">
        <f t="shared" si="422"/>
        <v>46386</v>
      </c>
      <c r="E1216" s="61">
        <f ca="1">IF(D1216&lt;$B$1,VLOOKUP(D1216,[1]DI!$A$4:$B$15000,2,FALSE),0)</f>
        <v>0</v>
      </c>
      <c r="F1216" s="14">
        <f t="shared" ca="1" si="407"/>
        <v>1</v>
      </c>
      <c r="G1216" s="92">
        <f t="shared" ca="1" si="408"/>
        <v>1.4444963169</v>
      </c>
      <c r="H1216" s="92">
        <f t="shared" ca="1" si="409"/>
        <v>1.4444963169</v>
      </c>
      <c r="I1216" s="14">
        <f t="shared" ca="1" si="410"/>
        <v>1</v>
      </c>
      <c r="J1216" s="13">
        <f t="shared" si="423"/>
        <v>3.3599999999999998E-2</v>
      </c>
      <c r="K1216" s="29">
        <f t="shared" si="411"/>
        <v>46374</v>
      </c>
      <c r="L1216" s="2">
        <f t="shared" si="412"/>
        <v>10</v>
      </c>
      <c r="M1216" s="17">
        <f t="shared" si="413"/>
        <v>10</v>
      </c>
      <c r="N1216" s="12">
        <f t="shared" si="414"/>
        <v>1.0013122830000001</v>
      </c>
      <c r="O1216" s="12">
        <f t="shared" ca="1" si="415"/>
        <v>1.0013122830000001</v>
      </c>
      <c r="P1216" s="17">
        <f t="shared" si="416"/>
        <v>0</v>
      </c>
      <c r="Q1216" s="14">
        <f t="shared" ca="1" si="417"/>
        <v>1.3122830000000001</v>
      </c>
      <c r="R1216" s="20">
        <f t="shared" si="421"/>
        <v>0</v>
      </c>
      <c r="S1216" s="14">
        <f t="shared" si="418"/>
        <v>0</v>
      </c>
      <c r="T1216" s="4" t="str">
        <f t="shared" si="419"/>
        <v>J=</v>
      </c>
      <c r="U1216" s="29">
        <f t="shared" si="420"/>
        <v>46405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24"/>
        <v>46393</v>
      </c>
      <c r="B1217" s="90" t="str">
        <f t="shared" ca="1" si="405"/>
        <v>n.d</v>
      </c>
      <c r="C1217" s="14">
        <f t="shared" si="406"/>
        <v>1000</v>
      </c>
      <c r="D1217" s="63">
        <f t="shared" si="422"/>
        <v>46387</v>
      </c>
      <c r="E1217" s="61">
        <f ca="1">IF(D1217&lt;$B$1,VLOOKUP(D1217,[1]DI!$A$4:$B$15000,2,FALSE),0)</f>
        <v>0</v>
      </c>
      <c r="F1217" s="14">
        <f t="shared" ca="1" si="407"/>
        <v>1</v>
      </c>
      <c r="G1217" s="92">
        <f t="shared" ca="1" si="408"/>
        <v>1.4444963169</v>
      </c>
      <c r="H1217" s="92">
        <f t="shared" ca="1" si="409"/>
        <v>1.4444963169</v>
      </c>
      <c r="I1217" s="14">
        <f t="shared" ca="1" si="410"/>
        <v>1</v>
      </c>
      <c r="J1217" s="13">
        <f t="shared" si="423"/>
        <v>3.3599999999999998E-2</v>
      </c>
      <c r="K1217" s="29">
        <f t="shared" si="411"/>
        <v>46374</v>
      </c>
      <c r="L1217" s="2">
        <f t="shared" si="412"/>
        <v>11</v>
      </c>
      <c r="M1217" s="17">
        <f t="shared" si="413"/>
        <v>11</v>
      </c>
      <c r="N1217" s="12">
        <f t="shared" si="414"/>
        <v>1.001443606</v>
      </c>
      <c r="O1217" s="12">
        <f t="shared" ca="1" si="415"/>
        <v>1.001443606</v>
      </c>
      <c r="P1217" s="17">
        <f t="shared" si="416"/>
        <v>0</v>
      </c>
      <c r="Q1217" s="14">
        <f t="shared" ca="1" si="417"/>
        <v>1.4436059999999999</v>
      </c>
      <c r="R1217" s="20">
        <f t="shared" si="421"/>
        <v>0</v>
      </c>
      <c r="S1217" s="14">
        <f t="shared" si="418"/>
        <v>0</v>
      </c>
      <c r="T1217" s="4" t="str">
        <f t="shared" si="419"/>
        <v>J=</v>
      </c>
      <c r="U1217" s="29">
        <f t="shared" si="420"/>
        <v>46405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24"/>
        <v>46394</v>
      </c>
      <c r="B1218" s="90" t="str">
        <f t="shared" ca="1" si="405"/>
        <v>n.d</v>
      </c>
      <c r="C1218" s="14">
        <f t="shared" si="406"/>
        <v>1000</v>
      </c>
      <c r="D1218" s="63">
        <f t="shared" si="422"/>
        <v>46391</v>
      </c>
      <c r="E1218" s="61">
        <f ca="1">IF(D1218&lt;$B$1,VLOOKUP(D1218,[1]DI!$A$4:$B$15000,2,FALSE),0)</f>
        <v>0</v>
      </c>
      <c r="F1218" s="14">
        <f t="shared" ca="1" si="407"/>
        <v>1</v>
      </c>
      <c r="G1218" s="92">
        <f t="shared" ca="1" si="408"/>
        <v>1.4444963169</v>
      </c>
      <c r="H1218" s="92">
        <f t="shared" ca="1" si="409"/>
        <v>1.4444963169</v>
      </c>
      <c r="I1218" s="14">
        <f t="shared" ca="1" si="410"/>
        <v>1</v>
      </c>
      <c r="J1218" s="13">
        <f t="shared" si="423"/>
        <v>3.3599999999999998E-2</v>
      </c>
      <c r="K1218" s="29">
        <f t="shared" si="411"/>
        <v>46374</v>
      </c>
      <c r="L1218" s="2">
        <f t="shared" si="412"/>
        <v>12</v>
      </c>
      <c r="M1218" s="17">
        <f t="shared" si="413"/>
        <v>12</v>
      </c>
      <c r="N1218" s="12">
        <f t="shared" si="414"/>
        <v>1.0015749460000001</v>
      </c>
      <c r="O1218" s="12">
        <f t="shared" ca="1" si="415"/>
        <v>1.0015749460000001</v>
      </c>
      <c r="P1218" s="17">
        <f t="shared" si="416"/>
        <v>0</v>
      </c>
      <c r="Q1218" s="14">
        <f t="shared" ca="1" si="417"/>
        <v>1.574946</v>
      </c>
      <c r="R1218" s="20">
        <f t="shared" si="421"/>
        <v>0</v>
      </c>
      <c r="S1218" s="14">
        <f t="shared" si="418"/>
        <v>0</v>
      </c>
      <c r="T1218" s="4" t="str">
        <f t="shared" si="419"/>
        <v>J=</v>
      </c>
      <c r="U1218" s="29">
        <f t="shared" si="420"/>
        <v>46405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24"/>
        <v>46395</v>
      </c>
      <c r="B1219" s="90" t="str">
        <f t="shared" ca="1" si="405"/>
        <v>n.d</v>
      </c>
      <c r="C1219" s="14">
        <f t="shared" si="406"/>
        <v>1000</v>
      </c>
      <c r="D1219" s="63">
        <f t="shared" si="422"/>
        <v>46392</v>
      </c>
      <c r="E1219" s="61">
        <f ca="1">IF(D1219&lt;$B$1,VLOOKUP(D1219,[1]DI!$A$4:$B$15000,2,FALSE),0)</f>
        <v>0</v>
      </c>
      <c r="F1219" s="14">
        <f t="shared" ca="1" si="407"/>
        <v>1</v>
      </c>
      <c r="G1219" s="92">
        <f t="shared" ca="1" si="408"/>
        <v>1.4444963169</v>
      </c>
      <c r="H1219" s="92">
        <f t="shared" ca="1" si="409"/>
        <v>1.4444963169</v>
      </c>
      <c r="I1219" s="14">
        <f t="shared" ca="1" si="410"/>
        <v>1</v>
      </c>
      <c r="J1219" s="13">
        <f t="shared" si="423"/>
        <v>3.3599999999999998E-2</v>
      </c>
      <c r="K1219" s="29">
        <f t="shared" si="411"/>
        <v>46374</v>
      </c>
      <c r="L1219" s="2">
        <f t="shared" si="412"/>
        <v>13</v>
      </c>
      <c r="M1219" s="17">
        <f t="shared" si="413"/>
        <v>13</v>
      </c>
      <c r="N1219" s="12">
        <f t="shared" si="414"/>
        <v>1.001706304</v>
      </c>
      <c r="O1219" s="12">
        <f t="shared" ca="1" si="415"/>
        <v>1.001706304</v>
      </c>
      <c r="P1219" s="17">
        <f t="shared" si="416"/>
        <v>0</v>
      </c>
      <c r="Q1219" s="14">
        <f t="shared" ca="1" si="417"/>
        <v>1.706304</v>
      </c>
      <c r="R1219" s="20">
        <f t="shared" si="421"/>
        <v>0</v>
      </c>
      <c r="S1219" s="14">
        <f t="shared" si="418"/>
        <v>0</v>
      </c>
      <c r="T1219" s="4" t="str">
        <f t="shared" si="419"/>
        <v>J=</v>
      </c>
      <c r="U1219" s="29">
        <f t="shared" si="420"/>
        <v>46405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24"/>
        <v>46398</v>
      </c>
      <c r="B1220" s="90" t="str">
        <f t="shared" ca="1" si="405"/>
        <v>n.d</v>
      </c>
      <c r="C1220" s="14">
        <f t="shared" si="406"/>
        <v>1000</v>
      </c>
      <c r="D1220" s="63">
        <f t="shared" si="422"/>
        <v>46393</v>
      </c>
      <c r="E1220" s="61">
        <f ca="1">IF(D1220&lt;$B$1,VLOOKUP(D1220,[1]DI!$A$4:$B$15000,2,FALSE),0)</f>
        <v>0</v>
      </c>
      <c r="F1220" s="14">
        <f t="shared" ca="1" si="407"/>
        <v>1</v>
      </c>
      <c r="G1220" s="92">
        <f t="shared" ca="1" si="408"/>
        <v>1.4444963169</v>
      </c>
      <c r="H1220" s="92">
        <f t="shared" ca="1" si="409"/>
        <v>1.4444963169</v>
      </c>
      <c r="I1220" s="14">
        <f t="shared" ca="1" si="410"/>
        <v>1</v>
      </c>
      <c r="J1220" s="13">
        <f t="shared" si="423"/>
        <v>3.3599999999999998E-2</v>
      </c>
      <c r="K1220" s="29">
        <f t="shared" si="411"/>
        <v>46374</v>
      </c>
      <c r="L1220" s="2">
        <f t="shared" si="412"/>
        <v>14</v>
      </c>
      <c r="M1220" s="17">
        <f t="shared" si="413"/>
        <v>14</v>
      </c>
      <c r="N1220" s="12">
        <f t="shared" si="414"/>
        <v>1.001837678</v>
      </c>
      <c r="O1220" s="12">
        <f t="shared" ca="1" si="415"/>
        <v>1.001837678</v>
      </c>
      <c r="P1220" s="17">
        <f t="shared" si="416"/>
        <v>0</v>
      </c>
      <c r="Q1220" s="14">
        <f t="shared" ca="1" si="417"/>
        <v>1.8376779999999999</v>
      </c>
      <c r="R1220" s="20">
        <f t="shared" si="421"/>
        <v>0</v>
      </c>
      <c r="S1220" s="14">
        <f t="shared" si="418"/>
        <v>0</v>
      </c>
      <c r="T1220" s="4" t="str">
        <f t="shared" si="419"/>
        <v>J=</v>
      </c>
      <c r="U1220" s="29">
        <f t="shared" si="420"/>
        <v>46405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24"/>
        <v>46399</v>
      </c>
      <c r="B1221" s="90" t="str">
        <f t="shared" ca="1" si="405"/>
        <v>n.d</v>
      </c>
      <c r="C1221" s="14">
        <f t="shared" si="406"/>
        <v>1000</v>
      </c>
      <c r="D1221" s="63">
        <f t="shared" si="422"/>
        <v>46394</v>
      </c>
      <c r="E1221" s="61">
        <f ca="1">IF(D1221&lt;$B$1,VLOOKUP(D1221,[1]DI!$A$4:$B$15000,2,FALSE),0)</f>
        <v>0</v>
      </c>
      <c r="F1221" s="14">
        <f t="shared" ca="1" si="407"/>
        <v>1</v>
      </c>
      <c r="G1221" s="92">
        <f t="shared" ca="1" si="408"/>
        <v>1.4444963169</v>
      </c>
      <c r="H1221" s="92">
        <f t="shared" ca="1" si="409"/>
        <v>1.4444963169</v>
      </c>
      <c r="I1221" s="14">
        <f t="shared" ca="1" si="410"/>
        <v>1</v>
      </c>
      <c r="J1221" s="13">
        <f t="shared" si="423"/>
        <v>3.3599999999999998E-2</v>
      </c>
      <c r="K1221" s="29">
        <f t="shared" si="411"/>
        <v>46374</v>
      </c>
      <c r="L1221" s="2">
        <f t="shared" si="412"/>
        <v>15</v>
      </c>
      <c r="M1221" s="17">
        <f t="shared" si="413"/>
        <v>15</v>
      </c>
      <c r="N1221" s="12">
        <f t="shared" si="414"/>
        <v>1.0019690699999999</v>
      </c>
      <c r="O1221" s="12">
        <f t="shared" ca="1" si="415"/>
        <v>1.0019690699999999</v>
      </c>
      <c r="P1221" s="17">
        <f t="shared" si="416"/>
        <v>0</v>
      </c>
      <c r="Q1221" s="14">
        <f t="shared" ca="1" si="417"/>
        <v>1.9690699899999999</v>
      </c>
      <c r="R1221" s="20">
        <f t="shared" si="421"/>
        <v>0</v>
      </c>
      <c r="S1221" s="14">
        <f t="shared" si="418"/>
        <v>0</v>
      </c>
      <c r="T1221" s="4" t="str">
        <f t="shared" si="419"/>
        <v>J=</v>
      </c>
      <c r="U1221" s="29">
        <f t="shared" si="420"/>
        <v>46405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24"/>
        <v>46400</v>
      </c>
      <c r="B1222" s="90" t="str">
        <f t="shared" ref="B1222:B1285" ca="1" si="425">IF(A1222&lt;=TODAY(),C1222+Q1222,IF(AND(A1222&gt;TODAY(),A1222&lt;=$B$1),IF(VLOOKUP(TODAY(),$A$10:$E$5000,4,FALSE)=0,"n.d",C1222+Q1222),"n.d"))</f>
        <v>n.d</v>
      </c>
      <c r="C1222" s="14">
        <f t="shared" ref="C1222:C1285" si="426">(C1221-S1221)</f>
        <v>1000</v>
      </c>
      <c r="D1222" s="63">
        <f t="shared" si="422"/>
        <v>46395</v>
      </c>
      <c r="E1222" s="61">
        <f ca="1">IF(D1222&lt;$B$1,VLOOKUP(D1222,[1]DI!$A$4:$B$15000,2,FALSE),0)</f>
        <v>0</v>
      </c>
      <c r="F1222" s="14">
        <f t="shared" ref="F1222:F1285" ca="1" si="427">ROUND(1+ROUND(((1+E1222)^(1/252))-1,8),16)</f>
        <v>1</v>
      </c>
      <c r="G1222" s="92">
        <f t="shared" ref="G1222:G1285" ca="1" si="428">ROUND(F1221*G1221,16)</f>
        <v>1.4444963169</v>
      </c>
      <c r="H1222" s="92">
        <f t="shared" ref="H1222:H1285" ca="1" si="429">IF(P1221&gt;0,G1221,H1221)</f>
        <v>1.4444963169</v>
      </c>
      <c r="I1222" s="14">
        <f t="shared" ref="I1222:I1285" ca="1" si="430">ROUND(G1222/H1222,8)</f>
        <v>1</v>
      </c>
      <c r="J1222" s="13">
        <f t="shared" si="423"/>
        <v>3.3599999999999998E-2</v>
      </c>
      <c r="K1222" s="29">
        <f t="shared" ref="K1222:K1285" si="431">IF(P1221&gt;0,VLOOKUP(P1221,X$12:AH$150,2),K1221)</f>
        <v>46374</v>
      </c>
      <c r="L1222" s="2">
        <f t="shared" ref="L1222:L1285" si="432">IF(A1222&gt;K1222,IF(NETWORKDAYS(K1222,A1222,$X$160:$X$544)-1=0,1,NETWORKDAYS(K1222,A1222,$X$160:$X$544)-1),0)</f>
        <v>16</v>
      </c>
      <c r="M1222" s="17">
        <f t="shared" ref="M1222:M1285" si="433">IF(AND(L1222=1,L1221=1),1,IF(L1222&gt;0,IF(L1222=L1221,L1222+1,L1222),0))</f>
        <v>16</v>
      </c>
      <c r="N1222" s="12">
        <f t="shared" ref="N1222:N1285" si="434">ROUND((J1222+1)^(M1222/252),9)</f>
        <v>1.0021004790000001</v>
      </c>
      <c r="O1222" s="12">
        <f t="shared" ref="O1222:O1285" ca="1" si="435">ROUND(I1222*N1222,9)</f>
        <v>1.0021004790000001</v>
      </c>
      <c r="P1222" s="17">
        <f t="shared" ref="P1222:P1285" si="436">IF(VLOOKUP(A1222,Y$12:AF$150,8)=VLOOKUP(A1221,Y$12:AF$150,8),0,VLOOKUP(A1222,Y$12:AF$150,8))</f>
        <v>0</v>
      </c>
      <c r="Q1222" s="14">
        <f t="shared" ref="Q1222:Q1285" ca="1" si="437">TRUNC(((O1222-1)*C1222),8)</f>
        <v>2.100479</v>
      </c>
      <c r="R1222" s="20">
        <f t="shared" si="421"/>
        <v>0</v>
      </c>
      <c r="S1222" s="14">
        <f t="shared" ref="S1222:S1285" si="438">IF(R1222&gt;0,TRUNC(R1222*C1222,8),0)</f>
        <v>0</v>
      </c>
      <c r="T1222" s="4" t="str">
        <f t="shared" ref="T1222:T1285" si="439">IF(P1221&gt;0,VLOOKUP(P1221,X$12:AH$150,10),T1221)</f>
        <v>J=</v>
      </c>
      <c r="U1222" s="29">
        <f t="shared" ref="U1222:U1285" si="440">IF(P1221&gt;0,VLOOKUP(P1221,X$12:AH$150,11),U1221)</f>
        <v>46405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24"/>
        <v>46401</v>
      </c>
      <c r="B1223" s="90" t="str">
        <f t="shared" ca="1" si="425"/>
        <v>n.d</v>
      </c>
      <c r="C1223" s="14">
        <f t="shared" si="426"/>
        <v>1000</v>
      </c>
      <c r="D1223" s="63">
        <f t="shared" si="422"/>
        <v>46398</v>
      </c>
      <c r="E1223" s="61">
        <f ca="1">IF(D1223&lt;$B$1,VLOOKUP(D1223,[1]DI!$A$4:$B$15000,2,FALSE),0)</f>
        <v>0</v>
      </c>
      <c r="F1223" s="14">
        <f t="shared" ca="1" si="427"/>
        <v>1</v>
      </c>
      <c r="G1223" s="92">
        <f t="shared" ca="1" si="428"/>
        <v>1.4444963169</v>
      </c>
      <c r="H1223" s="92">
        <f t="shared" ca="1" si="429"/>
        <v>1.4444963169</v>
      </c>
      <c r="I1223" s="14">
        <f t="shared" ca="1" si="430"/>
        <v>1</v>
      </c>
      <c r="J1223" s="13">
        <f t="shared" si="423"/>
        <v>3.3599999999999998E-2</v>
      </c>
      <c r="K1223" s="29">
        <f t="shared" si="431"/>
        <v>46374</v>
      </c>
      <c r="L1223" s="2">
        <f t="shared" si="432"/>
        <v>17</v>
      </c>
      <c r="M1223" s="17">
        <f t="shared" si="433"/>
        <v>17</v>
      </c>
      <c r="N1223" s="12">
        <f t="shared" si="434"/>
        <v>1.002231906</v>
      </c>
      <c r="O1223" s="12">
        <f t="shared" ca="1" si="435"/>
        <v>1.002231906</v>
      </c>
      <c r="P1223" s="17">
        <f t="shared" si="436"/>
        <v>0</v>
      </c>
      <c r="Q1223" s="14">
        <f t="shared" ca="1" si="437"/>
        <v>2.2319059999999999</v>
      </c>
      <c r="R1223" s="20">
        <f t="shared" si="421"/>
        <v>0</v>
      </c>
      <c r="S1223" s="14">
        <f t="shared" si="438"/>
        <v>0</v>
      </c>
      <c r="T1223" s="4" t="str">
        <f t="shared" si="439"/>
        <v>J=</v>
      </c>
      <c r="U1223" s="29">
        <f t="shared" si="440"/>
        <v>46405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24"/>
        <v>46402</v>
      </c>
      <c r="B1224" s="90" t="str">
        <f t="shared" ca="1" si="425"/>
        <v>n.d</v>
      </c>
      <c r="C1224" s="14">
        <f t="shared" si="426"/>
        <v>1000</v>
      </c>
      <c r="D1224" s="63">
        <f t="shared" si="422"/>
        <v>46399</v>
      </c>
      <c r="E1224" s="61">
        <f ca="1">IF(D1224&lt;$B$1,VLOOKUP(D1224,[1]DI!$A$4:$B$15000,2,FALSE),0)</f>
        <v>0</v>
      </c>
      <c r="F1224" s="14">
        <f t="shared" ca="1" si="427"/>
        <v>1</v>
      </c>
      <c r="G1224" s="92">
        <f t="shared" ca="1" si="428"/>
        <v>1.4444963169</v>
      </c>
      <c r="H1224" s="92">
        <f t="shared" ca="1" si="429"/>
        <v>1.4444963169</v>
      </c>
      <c r="I1224" s="14">
        <f t="shared" ca="1" si="430"/>
        <v>1</v>
      </c>
      <c r="J1224" s="13">
        <f t="shared" si="423"/>
        <v>3.3599999999999998E-2</v>
      </c>
      <c r="K1224" s="29">
        <f t="shared" si="431"/>
        <v>46374</v>
      </c>
      <c r="L1224" s="2">
        <f t="shared" si="432"/>
        <v>18</v>
      </c>
      <c r="M1224" s="17">
        <f t="shared" si="433"/>
        <v>18</v>
      </c>
      <c r="N1224" s="12">
        <f t="shared" si="434"/>
        <v>1.0023633489999999</v>
      </c>
      <c r="O1224" s="12">
        <f t="shared" ca="1" si="435"/>
        <v>1.0023633489999999</v>
      </c>
      <c r="P1224" s="17">
        <f t="shared" si="436"/>
        <v>0</v>
      </c>
      <c r="Q1224" s="14">
        <f t="shared" ca="1" si="437"/>
        <v>2.36334899</v>
      </c>
      <c r="R1224" s="20">
        <f t="shared" si="421"/>
        <v>0</v>
      </c>
      <c r="S1224" s="14">
        <f t="shared" si="438"/>
        <v>0</v>
      </c>
      <c r="T1224" s="4" t="str">
        <f t="shared" si="439"/>
        <v>J=</v>
      </c>
      <c r="U1224" s="29">
        <f t="shared" si="440"/>
        <v>46405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24"/>
        <v>46405</v>
      </c>
      <c r="B1225" s="90" t="str">
        <f t="shared" ca="1" si="425"/>
        <v>n.d</v>
      </c>
      <c r="C1225" s="14">
        <f t="shared" si="426"/>
        <v>1000</v>
      </c>
      <c r="D1225" s="63">
        <f t="shared" si="422"/>
        <v>46400</v>
      </c>
      <c r="E1225" s="61">
        <f ca="1">IF(D1225&lt;$B$1,VLOOKUP(D1225,[1]DI!$A$4:$B$15000,2,FALSE),0)</f>
        <v>0</v>
      </c>
      <c r="F1225" s="14">
        <f t="shared" ca="1" si="427"/>
        <v>1</v>
      </c>
      <c r="G1225" s="92">
        <f t="shared" ca="1" si="428"/>
        <v>1.4444963169</v>
      </c>
      <c r="H1225" s="92">
        <f t="shared" ca="1" si="429"/>
        <v>1.4444963169</v>
      </c>
      <c r="I1225" s="14">
        <f t="shared" ca="1" si="430"/>
        <v>1</v>
      </c>
      <c r="J1225" s="13">
        <f t="shared" si="423"/>
        <v>3.3599999999999998E-2</v>
      </c>
      <c r="K1225" s="29">
        <f t="shared" si="431"/>
        <v>46374</v>
      </c>
      <c r="L1225" s="2">
        <f t="shared" si="432"/>
        <v>19</v>
      </c>
      <c r="M1225" s="17">
        <f t="shared" si="433"/>
        <v>19</v>
      </c>
      <c r="N1225" s="12">
        <f t="shared" si="434"/>
        <v>1.00249481</v>
      </c>
      <c r="O1225" s="12">
        <f t="shared" ca="1" si="435"/>
        <v>1.00249481</v>
      </c>
      <c r="P1225" s="17">
        <f t="shared" si="436"/>
        <v>58</v>
      </c>
      <c r="Q1225" s="14">
        <f t="shared" ca="1" si="437"/>
        <v>2.4948099899999998</v>
      </c>
      <c r="R1225" s="20">
        <f t="shared" si="421"/>
        <v>0</v>
      </c>
      <c r="S1225" s="14">
        <f t="shared" si="438"/>
        <v>0</v>
      </c>
      <c r="T1225" s="4" t="str">
        <f t="shared" si="439"/>
        <v>J=</v>
      </c>
      <c r="U1225" s="29">
        <f t="shared" si="440"/>
        <v>46405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24"/>
        <v>46406</v>
      </c>
      <c r="B1226" s="90" t="str">
        <f t="shared" ca="1" si="425"/>
        <v>n.d</v>
      </c>
      <c r="C1226" s="14">
        <f t="shared" si="426"/>
        <v>1000</v>
      </c>
      <c r="D1226" s="63">
        <f t="shared" si="422"/>
        <v>46401</v>
      </c>
      <c r="E1226" s="61">
        <f ca="1">IF(D1226&lt;$B$1,VLOOKUP(D1226,[1]DI!$A$4:$B$15000,2,FALSE),0)</f>
        <v>0</v>
      </c>
      <c r="F1226" s="14">
        <f t="shared" ca="1" si="427"/>
        <v>1</v>
      </c>
      <c r="G1226" s="92">
        <f t="shared" ca="1" si="428"/>
        <v>1.4444963169</v>
      </c>
      <c r="H1226" s="92">
        <f t="shared" ca="1" si="429"/>
        <v>1.4444963169</v>
      </c>
      <c r="I1226" s="14">
        <f t="shared" ca="1" si="430"/>
        <v>1</v>
      </c>
      <c r="J1226" s="13">
        <f t="shared" si="423"/>
        <v>3.3599999999999998E-2</v>
      </c>
      <c r="K1226" s="29">
        <f t="shared" si="431"/>
        <v>46405</v>
      </c>
      <c r="L1226" s="2">
        <f t="shared" si="432"/>
        <v>1</v>
      </c>
      <c r="M1226" s="17">
        <f t="shared" si="433"/>
        <v>1</v>
      </c>
      <c r="N1226" s="12">
        <f t="shared" si="434"/>
        <v>1.0001311509999999</v>
      </c>
      <c r="O1226" s="12">
        <f t="shared" ca="1" si="435"/>
        <v>1.0001311509999999</v>
      </c>
      <c r="P1226" s="17">
        <f t="shared" si="436"/>
        <v>0</v>
      </c>
      <c r="Q1226" s="14">
        <f t="shared" ca="1" si="437"/>
        <v>0.13115099</v>
      </c>
      <c r="R1226" s="20">
        <f t="shared" si="421"/>
        <v>0</v>
      </c>
      <c r="S1226" s="14">
        <f t="shared" si="438"/>
        <v>0</v>
      </c>
      <c r="T1226" s="4" t="str">
        <f t="shared" si="439"/>
        <v>J=</v>
      </c>
      <c r="U1226" s="29">
        <f t="shared" si="440"/>
        <v>46436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24"/>
        <v>46407</v>
      </c>
      <c r="B1227" s="90" t="str">
        <f t="shared" ca="1" si="425"/>
        <v>n.d</v>
      </c>
      <c r="C1227" s="14">
        <f t="shared" si="426"/>
        <v>1000</v>
      </c>
      <c r="D1227" s="63">
        <f t="shared" si="422"/>
        <v>46402</v>
      </c>
      <c r="E1227" s="61">
        <f ca="1">IF(D1227&lt;$B$1,VLOOKUP(D1227,[1]DI!$A$4:$B$15000,2,FALSE),0)</f>
        <v>0</v>
      </c>
      <c r="F1227" s="14">
        <f t="shared" ca="1" si="427"/>
        <v>1</v>
      </c>
      <c r="G1227" s="92">
        <f t="shared" ca="1" si="428"/>
        <v>1.4444963169</v>
      </c>
      <c r="H1227" s="92">
        <f t="shared" ca="1" si="429"/>
        <v>1.4444963169</v>
      </c>
      <c r="I1227" s="14">
        <f t="shared" ca="1" si="430"/>
        <v>1</v>
      </c>
      <c r="J1227" s="13">
        <f t="shared" si="423"/>
        <v>3.3599999999999998E-2</v>
      </c>
      <c r="K1227" s="29">
        <f t="shared" si="431"/>
        <v>46405</v>
      </c>
      <c r="L1227" s="2">
        <f t="shared" si="432"/>
        <v>2</v>
      </c>
      <c r="M1227" s="17">
        <f t="shared" si="433"/>
        <v>2</v>
      </c>
      <c r="N1227" s="12">
        <f t="shared" si="434"/>
        <v>1.000262319</v>
      </c>
      <c r="O1227" s="12">
        <f t="shared" ca="1" si="435"/>
        <v>1.000262319</v>
      </c>
      <c r="P1227" s="17">
        <f t="shared" si="436"/>
        <v>0</v>
      </c>
      <c r="Q1227" s="14">
        <f t="shared" ca="1" si="437"/>
        <v>0.26231898999999997</v>
      </c>
      <c r="R1227" s="20">
        <f t="shared" si="421"/>
        <v>0</v>
      </c>
      <c r="S1227" s="14">
        <f t="shared" si="438"/>
        <v>0</v>
      </c>
      <c r="T1227" s="4" t="str">
        <f t="shared" si="439"/>
        <v>J=</v>
      </c>
      <c r="U1227" s="29">
        <f t="shared" si="440"/>
        <v>46436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24"/>
        <v>46408</v>
      </c>
      <c r="B1228" s="90" t="str">
        <f t="shared" ca="1" si="425"/>
        <v>n.d</v>
      </c>
      <c r="C1228" s="14">
        <f t="shared" si="426"/>
        <v>1000</v>
      </c>
      <c r="D1228" s="63">
        <f t="shared" si="422"/>
        <v>46405</v>
      </c>
      <c r="E1228" s="61">
        <f ca="1">IF(D1228&lt;$B$1,VLOOKUP(D1228,[1]DI!$A$4:$B$15000,2,FALSE),0)</f>
        <v>0</v>
      </c>
      <c r="F1228" s="14">
        <f t="shared" ca="1" si="427"/>
        <v>1</v>
      </c>
      <c r="G1228" s="92">
        <f t="shared" ca="1" si="428"/>
        <v>1.4444963169</v>
      </c>
      <c r="H1228" s="92">
        <f t="shared" ca="1" si="429"/>
        <v>1.4444963169</v>
      </c>
      <c r="I1228" s="14">
        <f t="shared" ca="1" si="430"/>
        <v>1</v>
      </c>
      <c r="J1228" s="13">
        <f t="shared" si="423"/>
        <v>3.3599999999999998E-2</v>
      </c>
      <c r="K1228" s="29">
        <f t="shared" si="431"/>
        <v>46405</v>
      </c>
      <c r="L1228" s="2">
        <f t="shared" si="432"/>
        <v>3</v>
      </c>
      <c r="M1228" s="17">
        <f t="shared" si="433"/>
        <v>3</v>
      </c>
      <c r="N1228" s="12">
        <f t="shared" si="434"/>
        <v>1.000393504</v>
      </c>
      <c r="O1228" s="12">
        <f t="shared" ca="1" si="435"/>
        <v>1.000393504</v>
      </c>
      <c r="P1228" s="17">
        <f t="shared" si="436"/>
        <v>0</v>
      </c>
      <c r="Q1228" s="14">
        <f t="shared" ca="1" si="437"/>
        <v>0.39350400000000002</v>
      </c>
      <c r="R1228" s="20">
        <f t="shared" ref="R1228:R1291" si="441">IF($P1228&gt;0,VLOOKUP($P1228,$X$12:$AD$150,7),0)</f>
        <v>0</v>
      </c>
      <c r="S1228" s="14">
        <f t="shared" si="438"/>
        <v>0</v>
      </c>
      <c r="T1228" s="4" t="str">
        <f t="shared" si="439"/>
        <v>J=</v>
      </c>
      <c r="U1228" s="29">
        <f t="shared" si="440"/>
        <v>46436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24"/>
        <v>46409</v>
      </c>
      <c r="B1229" s="90" t="str">
        <f t="shared" ca="1" si="425"/>
        <v>n.d</v>
      </c>
      <c r="C1229" s="14">
        <f t="shared" si="426"/>
        <v>1000</v>
      </c>
      <c r="D1229" s="63">
        <f t="shared" ref="D1229:D1292" si="442">WORKDAY($A1229,-3,$X$160:$X$544)</f>
        <v>46406</v>
      </c>
      <c r="E1229" s="61">
        <f ca="1">IF(D1229&lt;$B$1,VLOOKUP(D1229,[1]DI!$A$4:$B$15000,2,FALSE),0)</f>
        <v>0</v>
      </c>
      <c r="F1229" s="14">
        <f t="shared" ca="1" si="427"/>
        <v>1</v>
      </c>
      <c r="G1229" s="92">
        <f t="shared" ca="1" si="428"/>
        <v>1.4444963169</v>
      </c>
      <c r="H1229" s="92">
        <f t="shared" ca="1" si="429"/>
        <v>1.4444963169</v>
      </c>
      <c r="I1229" s="14">
        <f t="shared" ca="1" si="430"/>
        <v>1</v>
      </c>
      <c r="J1229" s="13">
        <f t="shared" ref="J1229:J1292" si="443">J1228</f>
        <v>3.3599999999999998E-2</v>
      </c>
      <c r="K1229" s="29">
        <f t="shared" si="431"/>
        <v>46405</v>
      </c>
      <c r="L1229" s="2">
        <f t="shared" si="432"/>
        <v>4</v>
      </c>
      <c r="M1229" s="17">
        <f t="shared" si="433"/>
        <v>4</v>
      </c>
      <c r="N1229" s="12">
        <f t="shared" si="434"/>
        <v>1.0005247070000001</v>
      </c>
      <c r="O1229" s="12">
        <f t="shared" ca="1" si="435"/>
        <v>1.0005247070000001</v>
      </c>
      <c r="P1229" s="17">
        <f t="shared" si="436"/>
        <v>0</v>
      </c>
      <c r="Q1229" s="14">
        <f t="shared" ca="1" si="437"/>
        <v>0.52470700000000003</v>
      </c>
      <c r="R1229" s="20">
        <f t="shared" si="441"/>
        <v>0</v>
      </c>
      <c r="S1229" s="14">
        <f t="shared" si="438"/>
        <v>0</v>
      </c>
      <c r="T1229" s="4" t="str">
        <f t="shared" si="439"/>
        <v>J=</v>
      </c>
      <c r="U1229" s="29">
        <f t="shared" si="440"/>
        <v>46436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44">WORKDAY($A1229,1,$X$166:$X$544)</f>
        <v>46412</v>
      </c>
      <c r="B1230" s="90" t="str">
        <f t="shared" ca="1" si="425"/>
        <v>n.d</v>
      </c>
      <c r="C1230" s="14">
        <f t="shared" si="426"/>
        <v>1000</v>
      </c>
      <c r="D1230" s="63">
        <f t="shared" si="442"/>
        <v>46407</v>
      </c>
      <c r="E1230" s="61">
        <f ca="1">IF(D1230&lt;$B$1,VLOOKUP(D1230,[1]DI!$A$4:$B$15000,2,FALSE),0)</f>
        <v>0</v>
      </c>
      <c r="F1230" s="14">
        <f t="shared" ca="1" si="427"/>
        <v>1</v>
      </c>
      <c r="G1230" s="92">
        <f t="shared" ca="1" si="428"/>
        <v>1.4444963169</v>
      </c>
      <c r="H1230" s="92">
        <f t="shared" ca="1" si="429"/>
        <v>1.4444963169</v>
      </c>
      <c r="I1230" s="14">
        <f t="shared" ca="1" si="430"/>
        <v>1</v>
      </c>
      <c r="J1230" s="13">
        <f t="shared" si="443"/>
        <v>3.3599999999999998E-2</v>
      </c>
      <c r="K1230" s="29">
        <f t="shared" si="431"/>
        <v>46405</v>
      </c>
      <c r="L1230" s="2">
        <f t="shared" si="432"/>
        <v>5</v>
      </c>
      <c r="M1230" s="17">
        <f t="shared" si="433"/>
        <v>5</v>
      </c>
      <c r="N1230" s="12">
        <f t="shared" si="434"/>
        <v>1.0006559260000001</v>
      </c>
      <c r="O1230" s="12">
        <f t="shared" ca="1" si="435"/>
        <v>1.0006559260000001</v>
      </c>
      <c r="P1230" s="17">
        <f t="shared" si="436"/>
        <v>0</v>
      </c>
      <c r="Q1230" s="14">
        <f t="shared" ca="1" si="437"/>
        <v>0.65592600000000001</v>
      </c>
      <c r="R1230" s="20">
        <f t="shared" si="441"/>
        <v>0</v>
      </c>
      <c r="S1230" s="14">
        <f t="shared" si="438"/>
        <v>0</v>
      </c>
      <c r="T1230" s="4" t="str">
        <f t="shared" si="439"/>
        <v>J=</v>
      </c>
      <c r="U1230" s="29">
        <f t="shared" si="440"/>
        <v>46436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44"/>
        <v>46413</v>
      </c>
      <c r="B1231" s="90" t="str">
        <f t="shared" ca="1" si="425"/>
        <v>n.d</v>
      </c>
      <c r="C1231" s="14">
        <f t="shared" si="426"/>
        <v>1000</v>
      </c>
      <c r="D1231" s="63">
        <f t="shared" si="442"/>
        <v>46408</v>
      </c>
      <c r="E1231" s="61">
        <f ca="1">IF(D1231&lt;$B$1,VLOOKUP(D1231,[1]DI!$A$4:$B$15000,2,FALSE),0)</f>
        <v>0</v>
      </c>
      <c r="F1231" s="14">
        <f t="shared" ca="1" si="427"/>
        <v>1</v>
      </c>
      <c r="G1231" s="92">
        <f t="shared" ca="1" si="428"/>
        <v>1.4444963169</v>
      </c>
      <c r="H1231" s="92">
        <f t="shared" ca="1" si="429"/>
        <v>1.4444963169</v>
      </c>
      <c r="I1231" s="14">
        <f t="shared" ca="1" si="430"/>
        <v>1</v>
      </c>
      <c r="J1231" s="13">
        <f t="shared" si="443"/>
        <v>3.3599999999999998E-2</v>
      </c>
      <c r="K1231" s="29">
        <f t="shared" si="431"/>
        <v>46405</v>
      </c>
      <c r="L1231" s="2">
        <f t="shared" si="432"/>
        <v>6</v>
      </c>
      <c r="M1231" s="17">
        <f t="shared" si="433"/>
        <v>6</v>
      </c>
      <c r="N1231" s="12">
        <f t="shared" si="434"/>
        <v>1.000787163</v>
      </c>
      <c r="O1231" s="12">
        <f t="shared" ca="1" si="435"/>
        <v>1.000787163</v>
      </c>
      <c r="P1231" s="17">
        <f t="shared" si="436"/>
        <v>0</v>
      </c>
      <c r="Q1231" s="14">
        <f t="shared" ca="1" si="437"/>
        <v>0.78716299999999995</v>
      </c>
      <c r="R1231" s="20">
        <f t="shared" si="441"/>
        <v>0</v>
      </c>
      <c r="S1231" s="14">
        <f t="shared" si="438"/>
        <v>0</v>
      </c>
      <c r="T1231" s="4" t="str">
        <f t="shared" si="439"/>
        <v>J=</v>
      </c>
      <c r="U1231" s="29">
        <f t="shared" si="440"/>
        <v>46436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44"/>
        <v>46414</v>
      </c>
      <c r="B1232" s="90" t="str">
        <f t="shared" ca="1" si="425"/>
        <v>n.d</v>
      </c>
      <c r="C1232" s="14">
        <f t="shared" si="426"/>
        <v>1000</v>
      </c>
      <c r="D1232" s="63">
        <f t="shared" si="442"/>
        <v>46409</v>
      </c>
      <c r="E1232" s="61">
        <f ca="1">IF(D1232&lt;$B$1,VLOOKUP(D1232,[1]DI!$A$4:$B$15000,2,FALSE),0)</f>
        <v>0</v>
      </c>
      <c r="F1232" s="14">
        <f t="shared" ca="1" si="427"/>
        <v>1</v>
      </c>
      <c r="G1232" s="92">
        <f t="shared" ca="1" si="428"/>
        <v>1.4444963169</v>
      </c>
      <c r="H1232" s="92">
        <f t="shared" ca="1" si="429"/>
        <v>1.4444963169</v>
      </c>
      <c r="I1232" s="14">
        <f t="shared" ca="1" si="430"/>
        <v>1</v>
      </c>
      <c r="J1232" s="13">
        <f t="shared" si="443"/>
        <v>3.3599999999999998E-2</v>
      </c>
      <c r="K1232" s="29">
        <f t="shared" si="431"/>
        <v>46405</v>
      </c>
      <c r="L1232" s="2">
        <f t="shared" si="432"/>
        <v>7</v>
      </c>
      <c r="M1232" s="17">
        <f t="shared" si="433"/>
        <v>7</v>
      </c>
      <c r="N1232" s="12">
        <f t="shared" si="434"/>
        <v>1.0009184170000001</v>
      </c>
      <c r="O1232" s="12">
        <f t="shared" ca="1" si="435"/>
        <v>1.0009184170000001</v>
      </c>
      <c r="P1232" s="17">
        <f t="shared" si="436"/>
        <v>0</v>
      </c>
      <c r="Q1232" s="14">
        <f t="shared" ca="1" si="437"/>
        <v>0.91841700000000004</v>
      </c>
      <c r="R1232" s="20">
        <f t="shared" si="441"/>
        <v>0</v>
      </c>
      <c r="S1232" s="14">
        <f t="shared" si="438"/>
        <v>0</v>
      </c>
      <c r="T1232" s="4" t="str">
        <f t="shared" si="439"/>
        <v>J=</v>
      </c>
      <c r="U1232" s="29">
        <f t="shared" si="440"/>
        <v>46436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44"/>
        <v>46415</v>
      </c>
      <c r="B1233" s="90" t="str">
        <f t="shared" ca="1" si="425"/>
        <v>n.d</v>
      </c>
      <c r="C1233" s="14">
        <f t="shared" si="426"/>
        <v>1000</v>
      </c>
      <c r="D1233" s="63">
        <f t="shared" si="442"/>
        <v>46412</v>
      </c>
      <c r="E1233" s="61">
        <f ca="1">IF(D1233&lt;$B$1,VLOOKUP(D1233,[1]DI!$A$4:$B$15000,2,FALSE),0)</f>
        <v>0</v>
      </c>
      <c r="F1233" s="14">
        <f t="shared" ca="1" si="427"/>
        <v>1</v>
      </c>
      <c r="G1233" s="92">
        <f t="shared" ca="1" si="428"/>
        <v>1.4444963169</v>
      </c>
      <c r="H1233" s="92">
        <f t="shared" ca="1" si="429"/>
        <v>1.4444963169</v>
      </c>
      <c r="I1233" s="14">
        <f t="shared" ca="1" si="430"/>
        <v>1</v>
      </c>
      <c r="J1233" s="13">
        <f t="shared" si="443"/>
        <v>3.3599999999999998E-2</v>
      </c>
      <c r="K1233" s="29">
        <f t="shared" si="431"/>
        <v>46405</v>
      </c>
      <c r="L1233" s="2">
        <f t="shared" si="432"/>
        <v>8</v>
      </c>
      <c r="M1233" s="17">
        <f t="shared" si="433"/>
        <v>8</v>
      </c>
      <c r="N1233" s="12">
        <f t="shared" si="434"/>
        <v>1.001049689</v>
      </c>
      <c r="O1233" s="12">
        <f t="shared" ca="1" si="435"/>
        <v>1.001049689</v>
      </c>
      <c r="P1233" s="17">
        <f t="shared" si="436"/>
        <v>0</v>
      </c>
      <c r="Q1233" s="14">
        <f t="shared" ca="1" si="437"/>
        <v>1.0496890000000001</v>
      </c>
      <c r="R1233" s="20">
        <f t="shared" si="441"/>
        <v>0</v>
      </c>
      <c r="S1233" s="14">
        <f t="shared" si="438"/>
        <v>0</v>
      </c>
      <c r="T1233" s="4" t="str">
        <f t="shared" si="439"/>
        <v>J=</v>
      </c>
      <c r="U1233" s="29">
        <f t="shared" si="440"/>
        <v>46436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44"/>
        <v>46416</v>
      </c>
      <c r="B1234" s="90" t="str">
        <f t="shared" ca="1" si="425"/>
        <v>n.d</v>
      </c>
      <c r="C1234" s="14">
        <f t="shared" si="426"/>
        <v>1000</v>
      </c>
      <c r="D1234" s="63">
        <f t="shared" si="442"/>
        <v>46413</v>
      </c>
      <c r="E1234" s="61">
        <f ca="1">IF(D1234&lt;$B$1,VLOOKUP(D1234,[1]DI!$A$4:$B$15000,2,FALSE),0)</f>
        <v>0</v>
      </c>
      <c r="F1234" s="14">
        <f t="shared" ca="1" si="427"/>
        <v>1</v>
      </c>
      <c r="G1234" s="92">
        <f t="shared" ca="1" si="428"/>
        <v>1.4444963169</v>
      </c>
      <c r="H1234" s="92">
        <f t="shared" ca="1" si="429"/>
        <v>1.4444963169</v>
      </c>
      <c r="I1234" s="14">
        <f t="shared" ca="1" si="430"/>
        <v>1</v>
      </c>
      <c r="J1234" s="13">
        <f t="shared" si="443"/>
        <v>3.3599999999999998E-2</v>
      </c>
      <c r="K1234" s="29">
        <f t="shared" si="431"/>
        <v>46405</v>
      </c>
      <c r="L1234" s="2">
        <f t="shared" si="432"/>
        <v>9</v>
      </c>
      <c r="M1234" s="17">
        <f t="shared" si="433"/>
        <v>9</v>
      </c>
      <c r="N1234" s="12">
        <f t="shared" si="434"/>
        <v>1.001180977</v>
      </c>
      <c r="O1234" s="12">
        <f t="shared" ca="1" si="435"/>
        <v>1.001180977</v>
      </c>
      <c r="P1234" s="17">
        <f t="shared" si="436"/>
        <v>0</v>
      </c>
      <c r="Q1234" s="14">
        <f t="shared" ca="1" si="437"/>
        <v>1.18097699</v>
      </c>
      <c r="R1234" s="20">
        <f t="shared" si="441"/>
        <v>0</v>
      </c>
      <c r="S1234" s="14">
        <f t="shared" si="438"/>
        <v>0</v>
      </c>
      <c r="T1234" s="4" t="str">
        <f t="shared" si="439"/>
        <v>J=</v>
      </c>
      <c r="U1234" s="29">
        <f t="shared" si="440"/>
        <v>46436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44"/>
        <v>46419</v>
      </c>
      <c r="B1235" s="90" t="str">
        <f t="shared" ca="1" si="425"/>
        <v>n.d</v>
      </c>
      <c r="C1235" s="14">
        <f t="shared" si="426"/>
        <v>1000</v>
      </c>
      <c r="D1235" s="63">
        <f t="shared" si="442"/>
        <v>46414</v>
      </c>
      <c r="E1235" s="61">
        <f ca="1">IF(D1235&lt;$B$1,VLOOKUP(D1235,[1]DI!$A$4:$B$15000,2,FALSE),0)</f>
        <v>0</v>
      </c>
      <c r="F1235" s="14">
        <f t="shared" ca="1" si="427"/>
        <v>1</v>
      </c>
      <c r="G1235" s="92">
        <f t="shared" ca="1" si="428"/>
        <v>1.4444963169</v>
      </c>
      <c r="H1235" s="92">
        <f t="shared" ca="1" si="429"/>
        <v>1.4444963169</v>
      </c>
      <c r="I1235" s="14">
        <f t="shared" ca="1" si="430"/>
        <v>1</v>
      </c>
      <c r="J1235" s="13">
        <f t="shared" si="443"/>
        <v>3.3599999999999998E-2</v>
      </c>
      <c r="K1235" s="29">
        <f t="shared" si="431"/>
        <v>46405</v>
      </c>
      <c r="L1235" s="2">
        <f t="shared" si="432"/>
        <v>10</v>
      </c>
      <c r="M1235" s="17">
        <f t="shared" si="433"/>
        <v>10</v>
      </c>
      <c r="N1235" s="12">
        <f t="shared" si="434"/>
        <v>1.0013122830000001</v>
      </c>
      <c r="O1235" s="12">
        <f t="shared" ca="1" si="435"/>
        <v>1.0013122830000001</v>
      </c>
      <c r="P1235" s="17">
        <f t="shared" si="436"/>
        <v>0</v>
      </c>
      <c r="Q1235" s="14">
        <f t="shared" ca="1" si="437"/>
        <v>1.3122830000000001</v>
      </c>
      <c r="R1235" s="20">
        <f t="shared" si="441"/>
        <v>0</v>
      </c>
      <c r="S1235" s="14">
        <f t="shared" si="438"/>
        <v>0</v>
      </c>
      <c r="T1235" s="4" t="str">
        <f t="shared" si="439"/>
        <v>J=</v>
      </c>
      <c r="U1235" s="29">
        <f t="shared" si="440"/>
        <v>46436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44"/>
        <v>46420</v>
      </c>
      <c r="B1236" s="90" t="str">
        <f t="shared" ca="1" si="425"/>
        <v>n.d</v>
      </c>
      <c r="C1236" s="14">
        <f t="shared" si="426"/>
        <v>1000</v>
      </c>
      <c r="D1236" s="63">
        <f t="shared" si="442"/>
        <v>46415</v>
      </c>
      <c r="E1236" s="61">
        <f ca="1">IF(D1236&lt;$B$1,VLOOKUP(D1236,[1]DI!$A$4:$B$15000,2,FALSE),0)</f>
        <v>0</v>
      </c>
      <c r="F1236" s="14">
        <f t="shared" ca="1" si="427"/>
        <v>1</v>
      </c>
      <c r="G1236" s="92">
        <f t="shared" ca="1" si="428"/>
        <v>1.4444963169</v>
      </c>
      <c r="H1236" s="92">
        <f t="shared" ca="1" si="429"/>
        <v>1.4444963169</v>
      </c>
      <c r="I1236" s="14">
        <f t="shared" ca="1" si="430"/>
        <v>1</v>
      </c>
      <c r="J1236" s="13">
        <f t="shared" si="443"/>
        <v>3.3599999999999998E-2</v>
      </c>
      <c r="K1236" s="29">
        <f t="shared" si="431"/>
        <v>46405</v>
      </c>
      <c r="L1236" s="2">
        <f t="shared" si="432"/>
        <v>11</v>
      </c>
      <c r="M1236" s="17">
        <f t="shared" si="433"/>
        <v>11</v>
      </c>
      <c r="N1236" s="12">
        <f t="shared" si="434"/>
        <v>1.001443606</v>
      </c>
      <c r="O1236" s="12">
        <f t="shared" ca="1" si="435"/>
        <v>1.001443606</v>
      </c>
      <c r="P1236" s="17">
        <f t="shared" si="436"/>
        <v>0</v>
      </c>
      <c r="Q1236" s="14">
        <f t="shared" ca="1" si="437"/>
        <v>1.4436059999999999</v>
      </c>
      <c r="R1236" s="20">
        <f t="shared" si="441"/>
        <v>0</v>
      </c>
      <c r="S1236" s="14">
        <f t="shared" si="438"/>
        <v>0</v>
      </c>
      <c r="T1236" s="4" t="str">
        <f t="shared" si="439"/>
        <v>J=</v>
      </c>
      <c r="U1236" s="29">
        <f t="shared" si="440"/>
        <v>46436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44"/>
        <v>46421</v>
      </c>
      <c r="B1237" s="90" t="str">
        <f t="shared" ca="1" si="425"/>
        <v>n.d</v>
      </c>
      <c r="C1237" s="14">
        <f t="shared" si="426"/>
        <v>1000</v>
      </c>
      <c r="D1237" s="63">
        <f t="shared" si="442"/>
        <v>46416</v>
      </c>
      <c r="E1237" s="61">
        <f ca="1">IF(D1237&lt;$B$1,VLOOKUP(D1237,[1]DI!$A$4:$B$15000,2,FALSE),0)</f>
        <v>0</v>
      </c>
      <c r="F1237" s="14">
        <f t="shared" ca="1" si="427"/>
        <v>1</v>
      </c>
      <c r="G1237" s="92">
        <f t="shared" ca="1" si="428"/>
        <v>1.4444963169</v>
      </c>
      <c r="H1237" s="92">
        <f t="shared" ca="1" si="429"/>
        <v>1.4444963169</v>
      </c>
      <c r="I1237" s="14">
        <f t="shared" ca="1" si="430"/>
        <v>1</v>
      </c>
      <c r="J1237" s="13">
        <f t="shared" si="443"/>
        <v>3.3599999999999998E-2</v>
      </c>
      <c r="K1237" s="29">
        <f t="shared" si="431"/>
        <v>46405</v>
      </c>
      <c r="L1237" s="2">
        <f t="shared" si="432"/>
        <v>12</v>
      </c>
      <c r="M1237" s="17">
        <f t="shared" si="433"/>
        <v>12</v>
      </c>
      <c r="N1237" s="12">
        <f t="shared" si="434"/>
        <v>1.0015749460000001</v>
      </c>
      <c r="O1237" s="12">
        <f t="shared" ca="1" si="435"/>
        <v>1.0015749460000001</v>
      </c>
      <c r="P1237" s="17">
        <f t="shared" si="436"/>
        <v>0</v>
      </c>
      <c r="Q1237" s="14">
        <f t="shared" ca="1" si="437"/>
        <v>1.574946</v>
      </c>
      <c r="R1237" s="20">
        <f t="shared" si="441"/>
        <v>0</v>
      </c>
      <c r="S1237" s="14">
        <f t="shared" si="438"/>
        <v>0</v>
      </c>
      <c r="T1237" s="4" t="str">
        <f t="shared" si="439"/>
        <v>J=</v>
      </c>
      <c r="U1237" s="29">
        <f t="shared" si="440"/>
        <v>46436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44"/>
        <v>46422</v>
      </c>
      <c r="B1238" s="90" t="str">
        <f t="shared" ca="1" si="425"/>
        <v>n.d</v>
      </c>
      <c r="C1238" s="14">
        <f t="shared" si="426"/>
        <v>1000</v>
      </c>
      <c r="D1238" s="63">
        <f t="shared" si="442"/>
        <v>46419</v>
      </c>
      <c r="E1238" s="61">
        <f ca="1">IF(D1238&lt;$B$1,VLOOKUP(D1238,[1]DI!$A$4:$B$15000,2,FALSE),0)</f>
        <v>0</v>
      </c>
      <c r="F1238" s="14">
        <f t="shared" ca="1" si="427"/>
        <v>1</v>
      </c>
      <c r="G1238" s="92">
        <f t="shared" ca="1" si="428"/>
        <v>1.4444963169</v>
      </c>
      <c r="H1238" s="92">
        <f t="shared" ca="1" si="429"/>
        <v>1.4444963169</v>
      </c>
      <c r="I1238" s="14">
        <f t="shared" ca="1" si="430"/>
        <v>1</v>
      </c>
      <c r="J1238" s="13">
        <f t="shared" si="443"/>
        <v>3.3599999999999998E-2</v>
      </c>
      <c r="K1238" s="29">
        <f t="shared" si="431"/>
        <v>46405</v>
      </c>
      <c r="L1238" s="2">
        <f t="shared" si="432"/>
        <v>13</v>
      </c>
      <c r="M1238" s="17">
        <f t="shared" si="433"/>
        <v>13</v>
      </c>
      <c r="N1238" s="12">
        <f t="shared" si="434"/>
        <v>1.001706304</v>
      </c>
      <c r="O1238" s="12">
        <f t="shared" ca="1" si="435"/>
        <v>1.001706304</v>
      </c>
      <c r="P1238" s="17">
        <f t="shared" si="436"/>
        <v>0</v>
      </c>
      <c r="Q1238" s="14">
        <f t="shared" ca="1" si="437"/>
        <v>1.706304</v>
      </c>
      <c r="R1238" s="20">
        <f t="shared" si="441"/>
        <v>0</v>
      </c>
      <c r="S1238" s="14">
        <f t="shared" si="438"/>
        <v>0</v>
      </c>
      <c r="T1238" s="4" t="str">
        <f t="shared" si="439"/>
        <v>J=</v>
      </c>
      <c r="U1238" s="29">
        <f t="shared" si="440"/>
        <v>46436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44"/>
        <v>46423</v>
      </c>
      <c r="B1239" s="90" t="str">
        <f t="shared" ca="1" si="425"/>
        <v>n.d</v>
      </c>
      <c r="C1239" s="14">
        <f t="shared" si="426"/>
        <v>1000</v>
      </c>
      <c r="D1239" s="63">
        <f t="shared" si="442"/>
        <v>46420</v>
      </c>
      <c r="E1239" s="61">
        <f ca="1">IF(D1239&lt;$B$1,VLOOKUP(D1239,[1]DI!$A$4:$B$15000,2,FALSE),0)</f>
        <v>0</v>
      </c>
      <c r="F1239" s="14">
        <f t="shared" ca="1" si="427"/>
        <v>1</v>
      </c>
      <c r="G1239" s="92">
        <f t="shared" ca="1" si="428"/>
        <v>1.4444963169</v>
      </c>
      <c r="H1239" s="92">
        <f t="shared" ca="1" si="429"/>
        <v>1.4444963169</v>
      </c>
      <c r="I1239" s="14">
        <f t="shared" ca="1" si="430"/>
        <v>1</v>
      </c>
      <c r="J1239" s="13">
        <f t="shared" si="443"/>
        <v>3.3599999999999998E-2</v>
      </c>
      <c r="K1239" s="29">
        <f t="shared" si="431"/>
        <v>46405</v>
      </c>
      <c r="L1239" s="2">
        <f t="shared" si="432"/>
        <v>14</v>
      </c>
      <c r="M1239" s="17">
        <f t="shared" si="433"/>
        <v>14</v>
      </c>
      <c r="N1239" s="12">
        <f t="shared" si="434"/>
        <v>1.001837678</v>
      </c>
      <c r="O1239" s="12">
        <f t="shared" ca="1" si="435"/>
        <v>1.001837678</v>
      </c>
      <c r="P1239" s="17">
        <f t="shared" si="436"/>
        <v>0</v>
      </c>
      <c r="Q1239" s="14">
        <f t="shared" ca="1" si="437"/>
        <v>1.8376779999999999</v>
      </c>
      <c r="R1239" s="20">
        <f t="shared" si="441"/>
        <v>0</v>
      </c>
      <c r="S1239" s="14">
        <f t="shared" si="438"/>
        <v>0</v>
      </c>
      <c r="T1239" s="4" t="str">
        <f t="shared" si="439"/>
        <v>J=</v>
      </c>
      <c r="U1239" s="29">
        <f t="shared" si="440"/>
        <v>46436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44"/>
        <v>46428</v>
      </c>
      <c r="B1240" s="90" t="str">
        <f t="shared" ca="1" si="425"/>
        <v>n.d</v>
      </c>
      <c r="C1240" s="14">
        <f t="shared" si="426"/>
        <v>1000</v>
      </c>
      <c r="D1240" s="63">
        <f t="shared" si="442"/>
        <v>46421</v>
      </c>
      <c r="E1240" s="61">
        <f ca="1">IF(D1240&lt;$B$1,VLOOKUP(D1240,[1]DI!$A$4:$B$15000,2,FALSE),0)</f>
        <v>0</v>
      </c>
      <c r="F1240" s="14">
        <f t="shared" ca="1" si="427"/>
        <v>1</v>
      </c>
      <c r="G1240" s="92">
        <f t="shared" ca="1" si="428"/>
        <v>1.4444963169</v>
      </c>
      <c r="H1240" s="92">
        <f t="shared" ca="1" si="429"/>
        <v>1.4444963169</v>
      </c>
      <c r="I1240" s="14">
        <f t="shared" ca="1" si="430"/>
        <v>1</v>
      </c>
      <c r="J1240" s="13">
        <f t="shared" si="443"/>
        <v>3.3599999999999998E-2</v>
      </c>
      <c r="K1240" s="29">
        <f t="shared" si="431"/>
        <v>46405</v>
      </c>
      <c r="L1240" s="2">
        <f t="shared" si="432"/>
        <v>15</v>
      </c>
      <c r="M1240" s="17">
        <f t="shared" si="433"/>
        <v>15</v>
      </c>
      <c r="N1240" s="12">
        <f t="shared" si="434"/>
        <v>1.0019690699999999</v>
      </c>
      <c r="O1240" s="12">
        <f t="shared" ca="1" si="435"/>
        <v>1.0019690699999999</v>
      </c>
      <c r="P1240" s="17">
        <f t="shared" si="436"/>
        <v>0</v>
      </c>
      <c r="Q1240" s="14">
        <f t="shared" ca="1" si="437"/>
        <v>1.9690699899999999</v>
      </c>
      <c r="R1240" s="20">
        <f t="shared" si="441"/>
        <v>0</v>
      </c>
      <c r="S1240" s="14">
        <f t="shared" si="438"/>
        <v>0</v>
      </c>
      <c r="T1240" s="4" t="str">
        <f t="shared" si="439"/>
        <v>J=</v>
      </c>
      <c r="U1240" s="29">
        <f t="shared" si="440"/>
        <v>46436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44"/>
        <v>46429</v>
      </c>
      <c r="B1241" s="90" t="str">
        <f t="shared" ca="1" si="425"/>
        <v>n.d</v>
      </c>
      <c r="C1241" s="14">
        <f t="shared" si="426"/>
        <v>1000</v>
      </c>
      <c r="D1241" s="63">
        <f t="shared" si="442"/>
        <v>46422</v>
      </c>
      <c r="E1241" s="61">
        <f ca="1">IF(D1241&lt;$B$1,VLOOKUP(D1241,[1]DI!$A$4:$B$15000,2,FALSE),0)</f>
        <v>0</v>
      </c>
      <c r="F1241" s="14">
        <f t="shared" ca="1" si="427"/>
        <v>1</v>
      </c>
      <c r="G1241" s="92">
        <f t="shared" ca="1" si="428"/>
        <v>1.4444963169</v>
      </c>
      <c r="H1241" s="92">
        <f t="shared" ca="1" si="429"/>
        <v>1.4444963169</v>
      </c>
      <c r="I1241" s="14">
        <f t="shared" ca="1" si="430"/>
        <v>1</v>
      </c>
      <c r="J1241" s="13">
        <f t="shared" si="443"/>
        <v>3.3599999999999998E-2</v>
      </c>
      <c r="K1241" s="29">
        <f t="shared" si="431"/>
        <v>46405</v>
      </c>
      <c r="L1241" s="2">
        <f t="shared" si="432"/>
        <v>16</v>
      </c>
      <c r="M1241" s="17">
        <f t="shared" si="433"/>
        <v>16</v>
      </c>
      <c r="N1241" s="12">
        <f t="shared" si="434"/>
        <v>1.0021004790000001</v>
      </c>
      <c r="O1241" s="12">
        <f t="shared" ca="1" si="435"/>
        <v>1.0021004790000001</v>
      </c>
      <c r="P1241" s="17">
        <f t="shared" si="436"/>
        <v>0</v>
      </c>
      <c r="Q1241" s="14">
        <f t="shared" ca="1" si="437"/>
        <v>2.100479</v>
      </c>
      <c r="R1241" s="20">
        <f t="shared" si="441"/>
        <v>0</v>
      </c>
      <c r="S1241" s="14">
        <f t="shared" si="438"/>
        <v>0</v>
      </c>
      <c r="T1241" s="4" t="str">
        <f t="shared" si="439"/>
        <v>J=</v>
      </c>
      <c r="U1241" s="29">
        <f t="shared" si="440"/>
        <v>46436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44"/>
        <v>46430</v>
      </c>
      <c r="B1242" s="90" t="str">
        <f t="shared" ca="1" si="425"/>
        <v>n.d</v>
      </c>
      <c r="C1242" s="14">
        <f t="shared" si="426"/>
        <v>1000</v>
      </c>
      <c r="D1242" s="63">
        <f t="shared" si="442"/>
        <v>46423</v>
      </c>
      <c r="E1242" s="61">
        <f ca="1">IF(D1242&lt;$B$1,VLOOKUP(D1242,[1]DI!$A$4:$B$15000,2,FALSE),0)</f>
        <v>0</v>
      </c>
      <c r="F1242" s="14">
        <f t="shared" ca="1" si="427"/>
        <v>1</v>
      </c>
      <c r="G1242" s="92">
        <f t="shared" ca="1" si="428"/>
        <v>1.4444963169</v>
      </c>
      <c r="H1242" s="92">
        <f t="shared" ca="1" si="429"/>
        <v>1.4444963169</v>
      </c>
      <c r="I1242" s="14">
        <f t="shared" ca="1" si="430"/>
        <v>1</v>
      </c>
      <c r="J1242" s="13">
        <f t="shared" si="443"/>
        <v>3.3599999999999998E-2</v>
      </c>
      <c r="K1242" s="29">
        <f t="shared" si="431"/>
        <v>46405</v>
      </c>
      <c r="L1242" s="2">
        <f t="shared" si="432"/>
        <v>17</v>
      </c>
      <c r="M1242" s="17">
        <f t="shared" si="433"/>
        <v>17</v>
      </c>
      <c r="N1242" s="12">
        <f t="shared" si="434"/>
        <v>1.002231906</v>
      </c>
      <c r="O1242" s="12">
        <f t="shared" ca="1" si="435"/>
        <v>1.002231906</v>
      </c>
      <c r="P1242" s="17">
        <f t="shared" si="436"/>
        <v>0</v>
      </c>
      <c r="Q1242" s="14">
        <f t="shared" ca="1" si="437"/>
        <v>2.2319059999999999</v>
      </c>
      <c r="R1242" s="20">
        <f t="shared" si="441"/>
        <v>0</v>
      </c>
      <c r="S1242" s="14">
        <f t="shared" si="438"/>
        <v>0</v>
      </c>
      <c r="T1242" s="4" t="str">
        <f t="shared" si="439"/>
        <v>J=</v>
      </c>
      <c r="U1242" s="29">
        <f t="shared" si="440"/>
        <v>46436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44"/>
        <v>46433</v>
      </c>
      <c r="B1243" s="90" t="str">
        <f t="shared" ca="1" si="425"/>
        <v>n.d</v>
      </c>
      <c r="C1243" s="14">
        <f t="shared" si="426"/>
        <v>1000</v>
      </c>
      <c r="D1243" s="63">
        <f t="shared" si="442"/>
        <v>46428</v>
      </c>
      <c r="E1243" s="61">
        <f ca="1">IF(D1243&lt;$B$1,VLOOKUP(D1243,[1]DI!$A$4:$B$15000,2,FALSE),0)</f>
        <v>0</v>
      </c>
      <c r="F1243" s="14">
        <f t="shared" ca="1" si="427"/>
        <v>1</v>
      </c>
      <c r="G1243" s="92">
        <f t="shared" ca="1" si="428"/>
        <v>1.4444963169</v>
      </c>
      <c r="H1243" s="92">
        <f t="shared" ca="1" si="429"/>
        <v>1.4444963169</v>
      </c>
      <c r="I1243" s="14">
        <f t="shared" ca="1" si="430"/>
        <v>1</v>
      </c>
      <c r="J1243" s="13">
        <f t="shared" si="443"/>
        <v>3.3599999999999998E-2</v>
      </c>
      <c r="K1243" s="29">
        <f t="shared" si="431"/>
        <v>46405</v>
      </c>
      <c r="L1243" s="2">
        <f t="shared" si="432"/>
        <v>18</v>
      </c>
      <c r="M1243" s="17">
        <f t="shared" si="433"/>
        <v>18</v>
      </c>
      <c r="N1243" s="12">
        <f t="shared" si="434"/>
        <v>1.0023633489999999</v>
      </c>
      <c r="O1243" s="12">
        <f t="shared" ca="1" si="435"/>
        <v>1.0023633489999999</v>
      </c>
      <c r="P1243" s="17">
        <f t="shared" si="436"/>
        <v>0</v>
      </c>
      <c r="Q1243" s="14">
        <f t="shared" ca="1" si="437"/>
        <v>2.36334899</v>
      </c>
      <c r="R1243" s="20">
        <f t="shared" si="441"/>
        <v>0</v>
      </c>
      <c r="S1243" s="14">
        <f t="shared" si="438"/>
        <v>0</v>
      </c>
      <c r="T1243" s="4" t="str">
        <f t="shared" si="439"/>
        <v>J=</v>
      </c>
      <c r="U1243" s="29">
        <f t="shared" si="440"/>
        <v>46436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44"/>
        <v>46434</v>
      </c>
      <c r="B1244" s="90" t="str">
        <f t="shared" ca="1" si="425"/>
        <v>n.d</v>
      </c>
      <c r="C1244" s="14">
        <f t="shared" si="426"/>
        <v>1000</v>
      </c>
      <c r="D1244" s="63">
        <f t="shared" si="442"/>
        <v>46429</v>
      </c>
      <c r="E1244" s="61">
        <f ca="1">IF(D1244&lt;$B$1,VLOOKUP(D1244,[1]DI!$A$4:$B$15000,2,FALSE),0)</f>
        <v>0</v>
      </c>
      <c r="F1244" s="14">
        <f t="shared" ca="1" si="427"/>
        <v>1</v>
      </c>
      <c r="G1244" s="92">
        <f t="shared" ca="1" si="428"/>
        <v>1.4444963169</v>
      </c>
      <c r="H1244" s="92">
        <f t="shared" ca="1" si="429"/>
        <v>1.4444963169</v>
      </c>
      <c r="I1244" s="14">
        <f t="shared" ca="1" si="430"/>
        <v>1</v>
      </c>
      <c r="J1244" s="13">
        <f t="shared" si="443"/>
        <v>3.3599999999999998E-2</v>
      </c>
      <c r="K1244" s="29">
        <f t="shared" si="431"/>
        <v>46405</v>
      </c>
      <c r="L1244" s="2">
        <f t="shared" si="432"/>
        <v>19</v>
      </c>
      <c r="M1244" s="17">
        <f t="shared" si="433"/>
        <v>19</v>
      </c>
      <c r="N1244" s="12">
        <f t="shared" si="434"/>
        <v>1.00249481</v>
      </c>
      <c r="O1244" s="12">
        <f t="shared" ca="1" si="435"/>
        <v>1.00249481</v>
      </c>
      <c r="P1244" s="17">
        <f t="shared" si="436"/>
        <v>0</v>
      </c>
      <c r="Q1244" s="14">
        <f t="shared" ca="1" si="437"/>
        <v>2.4948099899999998</v>
      </c>
      <c r="R1244" s="20">
        <f t="shared" si="441"/>
        <v>0</v>
      </c>
      <c r="S1244" s="14">
        <f t="shared" si="438"/>
        <v>0</v>
      </c>
      <c r="T1244" s="4" t="str">
        <f t="shared" si="439"/>
        <v>J=</v>
      </c>
      <c r="U1244" s="29">
        <f t="shared" si="440"/>
        <v>46436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44"/>
        <v>46435</v>
      </c>
      <c r="B1245" s="90" t="str">
        <f t="shared" ca="1" si="425"/>
        <v>n.d</v>
      </c>
      <c r="C1245" s="14">
        <f t="shared" si="426"/>
        <v>1000</v>
      </c>
      <c r="D1245" s="63">
        <f t="shared" si="442"/>
        <v>46430</v>
      </c>
      <c r="E1245" s="61">
        <f ca="1">IF(D1245&lt;$B$1,VLOOKUP(D1245,[1]DI!$A$4:$B$15000,2,FALSE),0)</f>
        <v>0</v>
      </c>
      <c r="F1245" s="14">
        <f t="shared" ca="1" si="427"/>
        <v>1</v>
      </c>
      <c r="G1245" s="92">
        <f t="shared" ca="1" si="428"/>
        <v>1.4444963169</v>
      </c>
      <c r="H1245" s="92">
        <f t="shared" ca="1" si="429"/>
        <v>1.4444963169</v>
      </c>
      <c r="I1245" s="14">
        <f t="shared" ca="1" si="430"/>
        <v>1</v>
      </c>
      <c r="J1245" s="13">
        <f t="shared" si="443"/>
        <v>3.3599999999999998E-2</v>
      </c>
      <c r="K1245" s="29">
        <f t="shared" si="431"/>
        <v>46405</v>
      </c>
      <c r="L1245" s="2">
        <f t="shared" si="432"/>
        <v>20</v>
      </c>
      <c r="M1245" s="17">
        <f t="shared" si="433"/>
        <v>20</v>
      </c>
      <c r="N1245" s="12">
        <f t="shared" si="434"/>
        <v>1.0026262880000001</v>
      </c>
      <c r="O1245" s="12">
        <f t="shared" ca="1" si="435"/>
        <v>1.0026262880000001</v>
      </c>
      <c r="P1245" s="17">
        <f t="shared" si="436"/>
        <v>0</v>
      </c>
      <c r="Q1245" s="14">
        <f t="shared" ca="1" si="437"/>
        <v>2.6262880000000002</v>
      </c>
      <c r="R1245" s="20">
        <f t="shared" si="441"/>
        <v>0</v>
      </c>
      <c r="S1245" s="14">
        <f t="shared" si="438"/>
        <v>0</v>
      </c>
      <c r="T1245" s="4" t="str">
        <f t="shared" si="439"/>
        <v>J=</v>
      </c>
      <c r="U1245" s="29">
        <f t="shared" si="440"/>
        <v>46436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44"/>
        <v>46436</v>
      </c>
      <c r="B1246" s="90" t="str">
        <f t="shared" ca="1" si="425"/>
        <v>n.d</v>
      </c>
      <c r="C1246" s="14">
        <f t="shared" si="426"/>
        <v>1000</v>
      </c>
      <c r="D1246" s="63">
        <f t="shared" si="442"/>
        <v>46433</v>
      </c>
      <c r="E1246" s="61">
        <f ca="1">IF(D1246&lt;$B$1,VLOOKUP(D1246,[1]DI!$A$4:$B$15000,2,FALSE),0)</f>
        <v>0</v>
      </c>
      <c r="F1246" s="14">
        <f t="shared" ca="1" si="427"/>
        <v>1</v>
      </c>
      <c r="G1246" s="92">
        <f t="shared" ca="1" si="428"/>
        <v>1.4444963169</v>
      </c>
      <c r="H1246" s="92">
        <f t="shared" ca="1" si="429"/>
        <v>1.4444963169</v>
      </c>
      <c r="I1246" s="14">
        <f t="shared" ca="1" si="430"/>
        <v>1</v>
      </c>
      <c r="J1246" s="13">
        <f t="shared" si="443"/>
        <v>3.3599999999999998E-2</v>
      </c>
      <c r="K1246" s="29">
        <f t="shared" si="431"/>
        <v>46405</v>
      </c>
      <c r="L1246" s="2">
        <f t="shared" si="432"/>
        <v>21</v>
      </c>
      <c r="M1246" s="17">
        <f t="shared" si="433"/>
        <v>21</v>
      </c>
      <c r="N1246" s="12">
        <f t="shared" si="434"/>
        <v>1.0027577839999999</v>
      </c>
      <c r="O1246" s="12">
        <f t="shared" ca="1" si="435"/>
        <v>1.0027577839999999</v>
      </c>
      <c r="P1246" s="17">
        <f t="shared" si="436"/>
        <v>59</v>
      </c>
      <c r="Q1246" s="14">
        <f t="shared" ca="1" si="437"/>
        <v>2.7577839900000001</v>
      </c>
      <c r="R1246" s="20">
        <f t="shared" si="441"/>
        <v>0</v>
      </c>
      <c r="S1246" s="14">
        <f t="shared" si="438"/>
        <v>0</v>
      </c>
      <c r="T1246" s="4" t="str">
        <f t="shared" si="439"/>
        <v>J=</v>
      </c>
      <c r="U1246" s="29">
        <f t="shared" si="440"/>
        <v>46436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44"/>
        <v>46437</v>
      </c>
      <c r="B1247" s="90" t="str">
        <f t="shared" ca="1" si="425"/>
        <v>n.d</v>
      </c>
      <c r="C1247" s="14">
        <f t="shared" si="426"/>
        <v>1000</v>
      </c>
      <c r="D1247" s="63">
        <f t="shared" si="442"/>
        <v>46434</v>
      </c>
      <c r="E1247" s="61">
        <f ca="1">IF(D1247&lt;$B$1,VLOOKUP(D1247,[1]DI!$A$4:$B$15000,2,FALSE),0)</f>
        <v>0</v>
      </c>
      <c r="F1247" s="14">
        <f t="shared" ca="1" si="427"/>
        <v>1</v>
      </c>
      <c r="G1247" s="92">
        <f t="shared" ca="1" si="428"/>
        <v>1.4444963169</v>
      </c>
      <c r="H1247" s="92">
        <f t="shared" ca="1" si="429"/>
        <v>1.4444963169</v>
      </c>
      <c r="I1247" s="14">
        <f t="shared" ca="1" si="430"/>
        <v>1</v>
      </c>
      <c r="J1247" s="13">
        <f t="shared" si="443"/>
        <v>3.3599999999999998E-2</v>
      </c>
      <c r="K1247" s="29">
        <f t="shared" si="431"/>
        <v>46436</v>
      </c>
      <c r="L1247" s="2">
        <f t="shared" si="432"/>
        <v>1</v>
      </c>
      <c r="M1247" s="17">
        <f t="shared" si="433"/>
        <v>1</v>
      </c>
      <c r="N1247" s="12">
        <f t="shared" si="434"/>
        <v>1.0001311509999999</v>
      </c>
      <c r="O1247" s="12">
        <f t="shared" ca="1" si="435"/>
        <v>1.0001311509999999</v>
      </c>
      <c r="P1247" s="17">
        <f t="shared" si="436"/>
        <v>0</v>
      </c>
      <c r="Q1247" s="14">
        <f t="shared" ca="1" si="437"/>
        <v>0.13115099</v>
      </c>
      <c r="R1247" s="20">
        <f t="shared" si="441"/>
        <v>0</v>
      </c>
      <c r="S1247" s="14">
        <f t="shared" si="438"/>
        <v>0</v>
      </c>
      <c r="T1247" s="4" t="str">
        <f t="shared" si="439"/>
        <v>J=</v>
      </c>
      <c r="U1247" s="29">
        <f t="shared" si="440"/>
        <v>46464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44"/>
        <v>46440</v>
      </c>
      <c r="B1248" s="90" t="str">
        <f t="shared" ca="1" si="425"/>
        <v>n.d</v>
      </c>
      <c r="C1248" s="14">
        <f t="shared" si="426"/>
        <v>1000</v>
      </c>
      <c r="D1248" s="63">
        <f t="shared" si="442"/>
        <v>46435</v>
      </c>
      <c r="E1248" s="61">
        <f ca="1">IF(D1248&lt;$B$1,VLOOKUP(D1248,[1]DI!$A$4:$B$15000,2,FALSE),0)</f>
        <v>0</v>
      </c>
      <c r="F1248" s="14">
        <f t="shared" ca="1" si="427"/>
        <v>1</v>
      </c>
      <c r="G1248" s="92">
        <f t="shared" ca="1" si="428"/>
        <v>1.4444963169</v>
      </c>
      <c r="H1248" s="92">
        <f t="shared" ca="1" si="429"/>
        <v>1.4444963169</v>
      </c>
      <c r="I1248" s="14">
        <f t="shared" ca="1" si="430"/>
        <v>1</v>
      </c>
      <c r="J1248" s="13">
        <f t="shared" si="443"/>
        <v>3.3599999999999998E-2</v>
      </c>
      <c r="K1248" s="29">
        <f t="shared" si="431"/>
        <v>46436</v>
      </c>
      <c r="L1248" s="2">
        <f t="shared" si="432"/>
        <v>2</v>
      </c>
      <c r="M1248" s="17">
        <f t="shared" si="433"/>
        <v>2</v>
      </c>
      <c r="N1248" s="12">
        <f t="shared" si="434"/>
        <v>1.000262319</v>
      </c>
      <c r="O1248" s="12">
        <f t="shared" ca="1" si="435"/>
        <v>1.000262319</v>
      </c>
      <c r="P1248" s="17">
        <f t="shared" si="436"/>
        <v>0</v>
      </c>
      <c r="Q1248" s="14">
        <f t="shared" ca="1" si="437"/>
        <v>0.26231898999999997</v>
      </c>
      <c r="R1248" s="20">
        <f t="shared" si="441"/>
        <v>0</v>
      </c>
      <c r="S1248" s="14">
        <f t="shared" si="438"/>
        <v>0</v>
      </c>
      <c r="T1248" s="4" t="str">
        <f t="shared" si="439"/>
        <v>J=</v>
      </c>
      <c r="U1248" s="29">
        <f t="shared" si="440"/>
        <v>46464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44"/>
        <v>46441</v>
      </c>
      <c r="B1249" s="90" t="str">
        <f t="shared" ca="1" si="425"/>
        <v>n.d</v>
      </c>
      <c r="C1249" s="14">
        <f t="shared" si="426"/>
        <v>1000</v>
      </c>
      <c r="D1249" s="63">
        <f t="shared" si="442"/>
        <v>46436</v>
      </c>
      <c r="E1249" s="61">
        <f ca="1">IF(D1249&lt;$B$1,VLOOKUP(D1249,[1]DI!$A$4:$B$15000,2,FALSE),0)</f>
        <v>0</v>
      </c>
      <c r="F1249" s="14">
        <f t="shared" ca="1" si="427"/>
        <v>1</v>
      </c>
      <c r="G1249" s="92">
        <f t="shared" ca="1" si="428"/>
        <v>1.4444963169</v>
      </c>
      <c r="H1249" s="92">
        <f t="shared" ca="1" si="429"/>
        <v>1.4444963169</v>
      </c>
      <c r="I1249" s="14">
        <f t="shared" ca="1" si="430"/>
        <v>1</v>
      </c>
      <c r="J1249" s="13">
        <f t="shared" si="443"/>
        <v>3.3599999999999998E-2</v>
      </c>
      <c r="K1249" s="29">
        <f t="shared" si="431"/>
        <v>46436</v>
      </c>
      <c r="L1249" s="2">
        <f t="shared" si="432"/>
        <v>3</v>
      </c>
      <c r="M1249" s="17">
        <f t="shared" si="433"/>
        <v>3</v>
      </c>
      <c r="N1249" s="12">
        <f t="shared" si="434"/>
        <v>1.000393504</v>
      </c>
      <c r="O1249" s="12">
        <f t="shared" ca="1" si="435"/>
        <v>1.000393504</v>
      </c>
      <c r="P1249" s="17">
        <f t="shared" si="436"/>
        <v>0</v>
      </c>
      <c r="Q1249" s="14">
        <f t="shared" ca="1" si="437"/>
        <v>0.39350400000000002</v>
      </c>
      <c r="R1249" s="20">
        <f t="shared" si="441"/>
        <v>0</v>
      </c>
      <c r="S1249" s="14">
        <f t="shared" si="438"/>
        <v>0</v>
      </c>
      <c r="T1249" s="4" t="str">
        <f t="shared" si="439"/>
        <v>J=</v>
      </c>
      <c r="U1249" s="29">
        <f t="shared" si="440"/>
        <v>46464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44"/>
        <v>46442</v>
      </c>
      <c r="B1250" s="90" t="str">
        <f t="shared" ca="1" si="425"/>
        <v>n.d</v>
      </c>
      <c r="C1250" s="14">
        <f t="shared" si="426"/>
        <v>1000</v>
      </c>
      <c r="D1250" s="63">
        <f t="shared" si="442"/>
        <v>46437</v>
      </c>
      <c r="E1250" s="61">
        <f ca="1">IF(D1250&lt;$B$1,VLOOKUP(D1250,[1]DI!$A$4:$B$15000,2,FALSE),0)</f>
        <v>0</v>
      </c>
      <c r="F1250" s="14">
        <f t="shared" ca="1" si="427"/>
        <v>1</v>
      </c>
      <c r="G1250" s="92">
        <f t="shared" ca="1" si="428"/>
        <v>1.4444963169</v>
      </c>
      <c r="H1250" s="92">
        <f t="shared" ca="1" si="429"/>
        <v>1.4444963169</v>
      </c>
      <c r="I1250" s="14">
        <f t="shared" ca="1" si="430"/>
        <v>1</v>
      </c>
      <c r="J1250" s="13">
        <f t="shared" si="443"/>
        <v>3.3599999999999998E-2</v>
      </c>
      <c r="K1250" s="29">
        <f t="shared" si="431"/>
        <v>46436</v>
      </c>
      <c r="L1250" s="2">
        <f t="shared" si="432"/>
        <v>4</v>
      </c>
      <c r="M1250" s="17">
        <f t="shared" si="433"/>
        <v>4</v>
      </c>
      <c r="N1250" s="12">
        <f t="shared" si="434"/>
        <v>1.0005247070000001</v>
      </c>
      <c r="O1250" s="12">
        <f t="shared" ca="1" si="435"/>
        <v>1.0005247070000001</v>
      </c>
      <c r="P1250" s="17">
        <f t="shared" si="436"/>
        <v>0</v>
      </c>
      <c r="Q1250" s="14">
        <f t="shared" ca="1" si="437"/>
        <v>0.52470700000000003</v>
      </c>
      <c r="R1250" s="20">
        <f t="shared" si="441"/>
        <v>0</v>
      </c>
      <c r="S1250" s="14">
        <f t="shared" si="438"/>
        <v>0</v>
      </c>
      <c r="T1250" s="4" t="str">
        <f t="shared" si="439"/>
        <v>J=</v>
      </c>
      <c r="U1250" s="29">
        <f t="shared" si="440"/>
        <v>46464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44"/>
        <v>46443</v>
      </c>
      <c r="B1251" s="90" t="str">
        <f t="shared" ca="1" si="425"/>
        <v>n.d</v>
      </c>
      <c r="C1251" s="14">
        <f t="shared" si="426"/>
        <v>1000</v>
      </c>
      <c r="D1251" s="63">
        <f t="shared" si="442"/>
        <v>46440</v>
      </c>
      <c r="E1251" s="61">
        <f ca="1">IF(D1251&lt;$B$1,VLOOKUP(D1251,[1]DI!$A$4:$B$15000,2,FALSE),0)</f>
        <v>0</v>
      </c>
      <c r="F1251" s="14">
        <f t="shared" ca="1" si="427"/>
        <v>1</v>
      </c>
      <c r="G1251" s="92">
        <f t="shared" ca="1" si="428"/>
        <v>1.4444963169</v>
      </c>
      <c r="H1251" s="92">
        <f t="shared" ca="1" si="429"/>
        <v>1.4444963169</v>
      </c>
      <c r="I1251" s="14">
        <f t="shared" ca="1" si="430"/>
        <v>1</v>
      </c>
      <c r="J1251" s="13">
        <f t="shared" si="443"/>
        <v>3.3599999999999998E-2</v>
      </c>
      <c r="K1251" s="29">
        <f t="shared" si="431"/>
        <v>46436</v>
      </c>
      <c r="L1251" s="2">
        <f t="shared" si="432"/>
        <v>5</v>
      </c>
      <c r="M1251" s="17">
        <f t="shared" si="433"/>
        <v>5</v>
      </c>
      <c r="N1251" s="12">
        <f t="shared" si="434"/>
        <v>1.0006559260000001</v>
      </c>
      <c r="O1251" s="12">
        <f t="shared" ca="1" si="435"/>
        <v>1.0006559260000001</v>
      </c>
      <c r="P1251" s="17">
        <f t="shared" si="436"/>
        <v>0</v>
      </c>
      <c r="Q1251" s="14">
        <f t="shared" ca="1" si="437"/>
        <v>0.65592600000000001</v>
      </c>
      <c r="R1251" s="20">
        <f t="shared" si="441"/>
        <v>0</v>
      </c>
      <c r="S1251" s="14">
        <f t="shared" si="438"/>
        <v>0</v>
      </c>
      <c r="T1251" s="4" t="str">
        <f t="shared" si="439"/>
        <v>J=</v>
      </c>
      <c r="U1251" s="29">
        <f t="shared" si="440"/>
        <v>46464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44"/>
        <v>46444</v>
      </c>
      <c r="B1252" s="90" t="str">
        <f t="shared" ca="1" si="425"/>
        <v>n.d</v>
      </c>
      <c r="C1252" s="14">
        <f t="shared" si="426"/>
        <v>1000</v>
      </c>
      <c r="D1252" s="63">
        <f t="shared" si="442"/>
        <v>46441</v>
      </c>
      <c r="E1252" s="61">
        <f ca="1">IF(D1252&lt;$B$1,VLOOKUP(D1252,[1]DI!$A$4:$B$15000,2,FALSE),0)</f>
        <v>0</v>
      </c>
      <c r="F1252" s="14">
        <f t="shared" ca="1" si="427"/>
        <v>1</v>
      </c>
      <c r="G1252" s="92">
        <f t="shared" ca="1" si="428"/>
        <v>1.4444963169</v>
      </c>
      <c r="H1252" s="92">
        <f t="shared" ca="1" si="429"/>
        <v>1.4444963169</v>
      </c>
      <c r="I1252" s="14">
        <f t="shared" ca="1" si="430"/>
        <v>1</v>
      </c>
      <c r="J1252" s="13">
        <f t="shared" si="443"/>
        <v>3.3599999999999998E-2</v>
      </c>
      <c r="K1252" s="29">
        <f t="shared" si="431"/>
        <v>46436</v>
      </c>
      <c r="L1252" s="2">
        <f t="shared" si="432"/>
        <v>6</v>
      </c>
      <c r="M1252" s="17">
        <f t="shared" si="433"/>
        <v>6</v>
      </c>
      <c r="N1252" s="12">
        <f t="shared" si="434"/>
        <v>1.000787163</v>
      </c>
      <c r="O1252" s="12">
        <f t="shared" ca="1" si="435"/>
        <v>1.000787163</v>
      </c>
      <c r="P1252" s="17">
        <f t="shared" si="436"/>
        <v>0</v>
      </c>
      <c r="Q1252" s="14">
        <f t="shared" ca="1" si="437"/>
        <v>0.78716299999999995</v>
      </c>
      <c r="R1252" s="20">
        <f t="shared" si="441"/>
        <v>0</v>
      </c>
      <c r="S1252" s="14">
        <f t="shared" si="438"/>
        <v>0</v>
      </c>
      <c r="T1252" s="4" t="str">
        <f t="shared" si="439"/>
        <v>J=</v>
      </c>
      <c r="U1252" s="29">
        <f t="shared" si="440"/>
        <v>46464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44"/>
        <v>46447</v>
      </c>
      <c r="B1253" s="90" t="str">
        <f t="shared" ca="1" si="425"/>
        <v>n.d</v>
      </c>
      <c r="C1253" s="14">
        <f t="shared" si="426"/>
        <v>1000</v>
      </c>
      <c r="D1253" s="63">
        <f t="shared" si="442"/>
        <v>46442</v>
      </c>
      <c r="E1253" s="61">
        <f ca="1">IF(D1253&lt;$B$1,VLOOKUP(D1253,[1]DI!$A$4:$B$15000,2,FALSE),0)</f>
        <v>0</v>
      </c>
      <c r="F1253" s="14">
        <f t="shared" ca="1" si="427"/>
        <v>1</v>
      </c>
      <c r="G1253" s="92">
        <f t="shared" ca="1" si="428"/>
        <v>1.4444963169</v>
      </c>
      <c r="H1253" s="92">
        <f t="shared" ca="1" si="429"/>
        <v>1.4444963169</v>
      </c>
      <c r="I1253" s="14">
        <f t="shared" ca="1" si="430"/>
        <v>1</v>
      </c>
      <c r="J1253" s="13">
        <f t="shared" si="443"/>
        <v>3.3599999999999998E-2</v>
      </c>
      <c r="K1253" s="29">
        <f t="shared" si="431"/>
        <v>46436</v>
      </c>
      <c r="L1253" s="2">
        <f t="shared" si="432"/>
        <v>7</v>
      </c>
      <c r="M1253" s="17">
        <f t="shared" si="433"/>
        <v>7</v>
      </c>
      <c r="N1253" s="12">
        <f t="shared" si="434"/>
        <v>1.0009184170000001</v>
      </c>
      <c r="O1253" s="12">
        <f t="shared" ca="1" si="435"/>
        <v>1.0009184170000001</v>
      </c>
      <c r="P1253" s="17">
        <f t="shared" si="436"/>
        <v>0</v>
      </c>
      <c r="Q1253" s="14">
        <f t="shared" ca="1" si="437"/>
        <v>0.91841700000000004</v>
      </c>
      <c r="R1253" s="20">
        <f t="shared" si="441"/>
        <v>0</v>
      </c>
      <c r="S1253" s="14">
        <f t="shared" si="438"/>
        <v>0</v>
      </c>
      <c r="T1253" s="4" t="str">
        <f t="shared" si="439"/>
        <v>J=</v>
      </c>
      <c r="U1253" s="29">
        <f t="shared" si="440"/>
        <v>46464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44"/>
        <v>46448</v>
      </c>
      <c r="B1254" s="90" t="str">
        <f t="shared" ca="1" si="425"/>
        <v>n.d</v>
      </c>
      <c r="C1254" s="14">
        <f t="shared" si="426"/>
        <v>1000</v>
      </c>
      <c r="D1254" s="63">
        <f t="shared" si="442"/>
        <v>46443</v>
      </c>
      <c r="E1254" s="61">
        <f ca="1">IF(D1254&lt;$B$1,VLOOKUP(D1254,[1]DI!$A$4:$B$15000,2,FALSE),0)</f>
        <v>0</v>
      </c>
      <c r="F1254" s="14">
        <f t="shared" ca="1" si="427"/>
        <v>1</v>
      </c>
      <c r="G1254" s="92">
        <f t="shared" ca="1" si="428"/>
        <v>1.4444963169</v>
      </c>
      <c r="H1254" s="92">
        <f t="shared" ca="1" si="429"/>
        <v>1.4444963169</v>
      </c>
      <c r="I1254" s="14">
        <f t="shared" ca="1" si="430"/>
        <v>1</v>
      </c>
      <c r="J1254" s="13">
        <f t="shared" si="443"/>
        <v>3.3599999999999998E-2</v>
      </c>
      <c r="K1254" s="29">
        <f t="shared" si="431"/>
        <v>46436</v>
      </c>
      <c r="L1254" s="2">
        <f t="shared" si="432"/>
        <v>8</v>
      </c>
      <c r="M1254" s="17">
        <f t="shared" si="433"/>
        <v>8</v>
      </c>
      <c r="N1254" s="12">
        <f t="shared" si="434"/>
        <v>1.001049689</v>
      </c>
      <c r="O1254" s="12">
        <f t="shared" ca="1" si="435"/>
        <v>1.001049689</v>
      </c>
      <c r="P1254" s="17">
        <f t="shared" si="436"/>
        <v>0</v>
      </c>
      <c r="Q1254" s="14">
        <f t="shared" ca="1" si="437"/>
        <v>1.0496890000000001</v>
      </c>
      <c r="R1254" s="20">
        <f t="shared" si="441"/>
        <v>0</v>
      </c>
      <c r="S1254" s="14">
        <f t="shared" si="438"/>
        <v>0</v>
      </c>
      <c r="T1254" s="4" t="str">
        <f t="shared" si="439"/>
        <v>J=</v>
      </c>
      <c r="U1254" s="29">
        <f t="shared" si="440"/>
        <v>46464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44"/>
        <v>46449</v>
      </c>
      <c r="B1255" s="90" t="str">
        <f t="shared" ca="1" si="425"/>
        <v>n.d</v>
      </c>
      <c r="C1255" s="14">
        <f t="shared" si="426"/>
        <v>1000</v>
      </c>
      <c r="D1255" s="63">
        <f t="shared" si="442"/>
        <v>46444</v>
      </c>
      <c r="E1255" s="61">
        <f ca="1">IF(D1255&lt;$B$1,VLOOKUP(D1255,[1]DI!$A$4:$B$15000,2,FALSE),0)</f>
        <v>0</v>
      </c>
      <c r="F1255" s="14">
        <f t="shared" ca="1" si="427"/>
        <v>1</v>
      </c>
      <c r="G1255" s="92">
        <f t="shared" ca="1" si="428"/>
        <v>1.4444963169</v>
      </c>
      <c r="H1255" s="92">
        <f t="shared" ca="1" si="429"/>
        <v>1.4444963169</v>
      </c>
      <c r="I1255" s="14">
        <f t="shared" ca="1" si="430"/>
        <v>1</v>
      </c>
      <c r="J1255" s="13">
        <f t="shared" si="443"/>
        <v>3.3599999999999998E-2</v>
      </c>
      <c r="K1255" s="29">
        <f t="shared" si="431"/>
        <v>46436</v>
      </c>
      <c r="L1255" s="2">
        <f t="shared" si="432"/>
        <v>9</v>
      </c>
      <c r="M1255" s="17">
        <f t="shared" si="433"/>
        <v>9</v>
      </c>
      <c r="N1255" s="12">
        <f t="shared" si="434"/>
        <v>1.001180977</v>
      </c>
      <c r="O1255" s="12">
        <f t="shared" ca="1" si="435"/>
        <v>1.001180977</v>
      </c>
      <c r="P1255" s="17">
        <f t="shared" si="436"/>
        <v>0</v>
      </c>
      <c r="Q1255" s="14">
        <f t="shared" ca="1" si="437"/>
        <v>1.18097699</v>
      </c>
      <c r="R1255" s="20">
        <f t="shared" si="441"/>
        <v>0</v>
      </c>
      <c r="S1255" s="14">
        <f t="shared" si="438"/>
        <v>0</v>
      </c>
      <c r="T1255" s="4" t="str">
        <f t="shared" si="439"/>
        <v>J=</v>
      </c>
      <c r="U1255" s="29">
        <f t="shared" si="440"/>
        <v>46464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44"/>
        <v>46450</v>
      </c>
      <c r="B1256" s="90" t="str">
        <f t="shared" ca="1" si="425"/>
        <v>n.d</v>
      </c>
      <c r="C1256" s="14">
        <f t="shared" si="426"/>
        <v>1000</v>
      </c>
      <c r="D1256" s="63">
        <f t="shared" si="442"/>
        <v>46447</v>
      </c>
      <c r="E1256" s="61">
        <f ca="1">IF(D1256&lt;$B$1,VLOOKUP(D1256,[1]DI!$A$4:$B$15000,2,FALSE),0)</f>
        <v>0</v>
      </c>
      <c r="F1256" s="14">
        <f t="shared" ca="1" si="427"/>
        <v>1</v>
      </c>
      <c r="G1256" s="92">
        <f t="shared" ca="1" si="428"/>
        <v>1.4444963169</v>
      </c>
      <c r="H1256" s="92">
        <f t="shared" ca="1" si="429"/>
        <v>1.4444963169</v>
      </c>
      <c r="I1256" s="14">
        <f t="shared" ca="1" si="430"/>
        <v>1</v>
      </c>
      <c r="J1256" s="13">
        <f t="shared" si="443"/>
        <v>3.3599999999999998E-2</v>
      </c>
      <c r="K1256" s="29">
        <f t="shared" si="431"/>
        <v>46436</v>
      </c>
      <c r="L1256" s="2">
        <f t="shared" si="432"/>
        <v>10</v>
      </c>
      <c r="M1256" s="17">
        <f t="shared" si="433"/>
        <v>10</v>
      </c>
      <c r="N1256" s="12">
        <f t="shared" si="434"/>
        <v>1.0013122830000001</v>
      </c>
      <c r="O1256" s="12">
        <f t="shared" ca="1" si="435"/>
        <v>1.0013122830000001</v>
      </c>
      <c r="P1256" s="17">
        <f t="shared" si="436"/>
        <v>0</v>
      </c>
      <c r="Q1256" s="14">
        <f t="shared" ca="1" si="437"/>
        <v>1.3122830000000001</v>
      </c>
      <c r="R1256" s="20">
        <f t="shared" si="441"/>
        <v>0</v>
      </c>
      <c r="S1256" s="14">
        <f t="shared" si="438"/>
        <v>0</v>
      </c>
      <c r="T1256" s="4" t="str">
        <f t="shared" si="439"/>
        <v>J=</v>
      </c>
      <c r="U1256" s="29">
        <f t="shared" si="440"/>
        <v>46464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44"/>
        <v>46451</v>
      </c>
      <c r="B1257" s="90" t="str">
        <f t="shared" ca="1" si="425"/>
        <v>n.d</v>
      </c>
      <c r="C1257" s="14">
        <f t="shared" si="426"/>
        <v>1000</v>
      </c>
      <c r="D1257" s="63">
        <f t="shared" si="442"/>
        <v>46448</v>
      </c>
      <c r="E1257" s="61">
        <f ca="1">IF(D1257&lt;$B$1,VLOOKUP(D1257,[1]DI!$A$4:$B$15000,2,FALSE),0)</f>
        <v>0</v>
      </c>
      <c r="F1257" s="14">
        <f t="shared" ca="1" si="427"/>
        <v>1</v>
      </c>
      <c r="G1257" s="92">
        <f t="shared" ca="1" si="428"/>
        <v>1.4444963169</v>
      </c>
      <c r="H1257" s="92">
        <f t="shared" ca="1" si="429"/>
        <v>1.4444963169</v>
      </c>
      <c r="I1257" s="14">
        <f t="shared" ca="1" si="430"/>
        <v>1</v>
      </c>
      <c r="J1257" s="13">
        <f t="shared" si="443"/>
        <v>3.3599999999999998E-2</v>
      </c>
      <c r="K1257" s="29">
        <f t="shared" si="431"/>
        <v>46436</v>
      </c>
      <c r="L1257" s="2">
        <f t="shared" si="432"/>
        <v>11</v>
      </c>
      <c r="M1257" s="17">
        <f t="shared" si="433"/>
        <v>11</v>
      </c>
      <c r="N1257" s="12">
        <f t="shared" si="434"/>
        <v>1.001443606</v>
      </c>
      <c r="O1257" s="12">
        <f t="shared" ca="1" si="435"/>
        <v>1.001443606</v>
      </c>
      <c r="P1257" s="17">
        <f t="shared" si="436"/>
        <v>0</v>
      </c>
      <c r="Q1257" s="14">
        <f t="shared" ca="1" si="437"/>
        <v>1.4436059999999999</v>
      </c>
      <c r="R1257" s="20">
        <f t="shared" si="441"/>
        <v>0</v>
      </c>
      <c r="S1257" s="14">
        <f t="shared" si="438"/>
        <v>0</v>
      </c>
      <c r="T1257" s="4" t="str">
        <f t="shared" si="439"/>
        <v>J=</v>
      </c>
      <c r="U1257" s="29">
        <f t="shared" si="440"/>
        <v>46464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44"/>
        <v>46454</v>
      </c>
      <c r="B1258" s="90" t="str">
        <f t="shared" ca="1" si="425"/>
        <v>n.d</v>
      </c>
      <c r="C1258" s="14">
        <f t="shared" si="426"/>
        <v>1000</v>
      </c>
      <c r="D1258" s="63">
        <f t="shared" si="442"/>
        <v>46449</v>
      </c>
      <c r="E1258" s="61">
        <f ca="1">IF(D1258&lt;$B$1,VLOOKUP(D1258,[1]DI!$A$4:$B$15000,2,FALSE),0)</f>
        <v>0</v>
      </c>
      <c r="F1258" s="14">
        <f t="shared" ca="1" si="427"/>
        <v>1</v>
      </c>
      <c r="G1258" s="92">
        <f t="shared" ca="1" si="428"/>
        <v>1.4444963169</v>
      </c>
      <c r="H1258" s="92">
        <f t="shared" ca="1" si="429"/>
        <v>1.4444963169</v>
      </c>
      <c r="I1258" s="14">
        <f t="shared" ca="1" si="430"/>
        <v>1</v>
      </c>
      <c r="J1258" s="13">
        <f t="shared" si="443"/>
        <v>3.3599999999999998E-2</v>
      </c>
      <c r="K1258" s="29">
        <f t="shared" si="431"/>
        <v>46436</v>
      </c>
      <c r="L1258" s="2">
        <f t="shared" si="432"/>
        <v>12</v>
      </c>
      <c r="M1258" s="17">
        <f t="shared" si="433"/>
        <v>12</v>
      </c>
      <c r="N1258" s="12">
        <f t="shared" si="434"/>
        <v>1.0015749460000001</v>
      </c>
      <c r="O1258" s="12">
        <f t="shared" ca="1" si="435"/>
        <v>1.0015749460000001</v>
      </c>
      <c r="P1258" s="17">
        <f t="shared" si="436"/>
        <v>0</v>
      </c>
      <c r="Q1258" s="14">
        <f t="shared" ca="1" si="437"/>
        <v>1.574946</v>
      </c>
      <c r="R1258" s="20">
        <f t="shared" si="441"/>
        <v>0</v>
      </c>
      <c r="S1258" s="14">
        <f t="shared" si="438"/>
        <v>0</v>
      </c>
      <c r="T1258" s="4" t="str">
        <f t="shared" si="439"/>
        <v>J=</v>
      </c>
      <c r="U1258" s="29">
        <f t="shared" si="440"/>
        <v>46464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44"/>
        <v>46455</v>
      </c>
      <c r="B1259" s="90" t="str">
        <f t="shared" ca="1" si="425"/>
        <v>n.d</v>
      </c>
      <c r="C1259" s="14">
        <f t="shared" si="426"/>
        <v>1000</v>
      </c>
      <c r="D1259" s="63">
        <f t="shared" si="442"/>
        <v>46450</v>
      </c>
      <c r="E1259" s="61">
        <f ca="1">IF(D1259&lt;$B$1,VLOOKUP(D1259,[1]DI!$A$4:$B$15000,2,FALSE),0)</f>
        <v>0</v>
      </c>
      <c r="F1259" s="14">
        <f t="shared" ca="1" si="427"/>
        <v>1</v>
      </c>
      <c r="G1259" s="92">
        <f t="shared" ca="1" si="428"/>
        <v>1.4444963169</v>
      </c>
      <c r="H1259" s="92">
        <f t="shared" ca="1" si="429"/>
        <v>1.4444963169</v>
      </c>
      <c r="I1259" s="14">
        <f t="shared" ca="1" si="430"/>
        <v>1</v>
      </c>
      <c r="J1259" s="13">
        <f t="shared" si="443"/>
        <v>3.3599999999999998E-2</v>
      </c>
      <c r="K1259" s="29">
        <f t="shared" si="431"/>
        <v>46436</v>
      </c>
      <c r="L1259" s="2">
        <f t="shared" si="432"/>
        <v>13</v>
      </c>
      <c r="M1259" s="17">
        <f t="shared" si="433"/>
        <v>13</v>
      </c>
      <c r="N1259" s="12">
        <f t="shared" si="434"/>
        <v>1.001706304</v>
      </c>
      <c r="O1259" s="12">
        <f t="shared" ca="1" si="435"/>
        <v>1.001706304</v>
      </c>
      <c r="P1259" s="17">
        <f t="shared" si="436"/>
        <v>0</v>
      </c>
      <c r="Q1259" s="14">
        <f t="shared" ca="1" si="437"/>
        <v>1.706304</v>
      </c>
      <c r="R1259" s="20">
        <f t="shared" si="441"/>
        <v>0</v>
      </c>
      <c r="S1259" s="14">
        <f t="shared" si="438"/>
        <v>0</v>
      </c>
      <c r="T1259" s="4" t="str">
        <f t="shared" si="439"/>
        <v>J=</v>
      </c>
      <c r="U1259" s="29">
        <f t="shared" si="440"/>
        <v>46464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44"/>
        <v>46456</v>
      </c>
      <c r="B1260" s="90" t="str">
        <f t="shared" ca="1" si="425"/>
        <v>n.d</v>
      </c>
      <c r="C1260" s="14">
        <f t="shared" si="426"/>
        <v>1000</v>
      </c>
      <c r="D1260" s="63">
        <f t="shared" si="442"/>
        <v>46451</v>
      </c>
      <c r="E1260" s="61">
        <f ca="1">IF(D1260&lt;$B$1,VLOOKUP(D1260,[1]DI!$A$4:$B$15000,2,FALSE),0)</f>
        <v>0</v>
      </c>
      <c r="F1260" s="14">
        <f t="shared" ca="1" si="427"/>
        <v>1</v>
      </c>
      <c r="G1260" s="92">
        <f t="shared" ca="1" si="428"/>
        <v>1.4444963169</v>
      </c>
      <c r="H1260" s="92">
        <f t="shared" ca="1" si="429"/>
        <v>1.4444963169</v>
      </c>
      <c r="I1260" s="14">
        <f t="shared" ca="1" si="430"/>
        <v>1</v>
      </c>
      <c r="J1260" s="13">
        <f t="shared" si="443"/>
        <v>3.3599999999999998E-2</v>
      </c>
      <c r="K1260" s="29">
        <f t="shared" si="431"/>
        <v>46436</v>
      </c>
      <c r="L1260" s="2">
        <f t="shared" si="432"/>
        <v>14</v>
      </c>
      <c r="M1260" s="17">
        <f t="shared" si="433"/>
        <v>14</v>
      </c>
      <c r="N1260" s="12">
        <f t="shared" si="434"/>
        <v>1.001837678</v>
      </c>
      <c r="O1260" s="12">
        <f t="shared" ca="1" si="435"/>
        <v>1.001837678</v>
      </c>
      <c r="P1260" s="17">
        <f t="shared" si="436"/>
        <v>0</v>
      </c>
      <c r="Q1260" s="14">
        <f t="shared" ca="1" si="437"/>
        <v>1.8376779999999999</v>
      </c>
      <c r="R1260" s="20">
        <f t="shared" si="441"/>
        <v>0</v>
      </c>
      <c r="S1260" s="14">
        <f t="shared" si="438"/>
        <v>0</v>
      </c>
      <c r="T1260" s="4" t="str">
        <f t="shared" si="439"/>
        <v>J=</v>
      </c>
      <c r="U1260" s="29">
        <f t="shared" si="440"/>
        <v>46464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44"/>
        <v>46457</v>
      </c>
      <c r="B1261" s="90" t="str">
        <f t="shared" ca="1" si="425"/>
        <v>n.d</v>
      </c>
      <c r="C1261" s="14">
        <f t="shared" si="426"/>
        <v>1000</v>
      </c>
      <c r="D1261" s="63">
        <f t="shared" si="442"/>
        <v>46454</v>
      </c>
      <c r="E1261" s="61">
        <f ca="1">IF(D1261&lt;$B$1,VLOOKUP(D1261,[1]DI!$A$4:$B$15000,2,FALSE),0)</f>
        <v>0</v>
      </c>
      <c r="F1261" s="14">
        <f t="shared" ca="1" si="427"/>
        <v>1</v>
      </c>
      <c r="G1261" s="92">
        <f t="shared" ca="1" si="428"/>
        <v>1.4444963169</v>
      </c>
      <c r="H1261" s="92">
        <f t="shared" ca="1" si="429"/>
        <v>1.4444963169</v>
      </c>
      <c r="I1261" s="14">
        <f t="shared" ca="1" si="430"/>
        <v>1</v>
      </c>
      <c r="J1261" s="13">
        <f t="shared" si="443"/>
        <v>3.3599999999999998E-2</v>
      </c>
      <c r="K1261" s="29">
        <f t="shared" si="431"/>
        <v>46436</v>
      </c>
      <c r="L1261" s="2">
        <f t="shared" si="432"/>
        <v>15</v>
      </c>
      <c r="M1261" s="17">
        <f t="shared" si="433"/>
        <v>15</v>
      </c>
      <c r="N1261" s="12">
        <f t="shared" si="434"/>
        <v>1.0019690699999999</v>
      </c>
      <c r="O1261" s="12">
        <f t="shared" ca="1" si="435"/>
        <v>1.0019690699999999</v>
      </c>
      <c r="P1261" s="17">
        <f t="shared" si="436"/>
        <v>0</v>
      </c>
      <c r="Q1261" s="14">
        <f t="shared" ca="1" si="437"/>
        <v>1.9690699899999999</v>
      </c>
      <c r="R1261" s="20">
        <f t="shared" si="441"/>
        <v>0</v>
      </c>
      <c r="S1261" s="14">
        <f t="shared" si="438"/>
        <v>0</v>
      </c>
      <c r="T1261" s="4" t="str">
        <f t="shared" si="439"/>
        <v>J=</v>
      </c>
      <c r="U1261" s="29">
        <f t="shared" si="440"/>
        <v>46464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44"/>
        <v>46458</v>
      </c>
      <c r="B1262" s="90" t="str">
        <f t="shared" ca="1" si="425"/>
        <v>n.d</v>
      </c>
      <c r="C1262" s="14">
        <f t="shared" si="426"/>
        <v>1000</v>
      </c>
      <c r="D1262" s="63">
        <f t="shared" si="442"/>
        <v>46455</v>
      </c>
      <c r="E1262" s="61">
        <f ca="1">IF(D1262&lt;$B$1,VLOOKUP(D1262,[1]DI!$A$4:$B$15000,2,FALSE),0)</f>
        <v>0</v>
      </c>
      <c r="F1262" s="14">
        <f t="shared" ca="1" si="427"/>
        <v>1</v>
      </c>
      <c r="G1262" s="92">
        <f t="shared" ca="1" si="428"/>
        <v>1.4444963169</v>
      </c>
      <c r="H1262" s="92">
        <f t="shared" ca="1" si="429"/>
        <v>1.4444963169</v>
      </c>
      <c r="I1262" s="14">
        <f t="shared" ca="1" si="430"/>
        <v>1</v>
      </c>
      <c r="J1262" s="13">
        <f t="shared" si="443"/>
        <v>3.3599999999999998E-2</v>
      </c>
      <c r="K1262" s="29">
        <f t="shared" si="431"/>
        <v>46436</v>
      </c>
      <c r="L1262" s="2">
        <f t="shared" si="432"/>
        <v>16</v>
      </c>
      <c r="M1262" s="17">
        <f t="shared" si="433"/>
        <v>16</v>
      </c>
      <c r="N1262" s="12">
        <f t="shared" si="434"/>
        <v>1.0021004790000001</v>
      </c>
      <c r="O1262" s="12">
        <f t="shared" ca="1" si="435"/>
        <v>1.0021004790000001</v>
      </c>
      <c r="P1262" s="17">
        <f t="shared" si="436"/>
        <v>0</v>
      </c>
      <c r="Q1262" s="14">
        <f t="shared" ca="1" si="437"/>
        <v>2.100479</v>
      </c>
      <c r="R1262" s="20">
        <f t="shared" si="441"/>
        <v>0</v>
      </c>
      <c r="S1262" s="14">
        <f t="shared" si="438"/>
        <v>0</v>
      </c>
      <c r="T1262" s="4" t="str">
        <f t="shared" si="439"/>
        <v>J=</v>
      </c>
      <c r="U1262" s="29">
        <f t="shared" si="440"/>
        <v>46464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44"/>
        <v>46461</v>
      </c>
      <c r="B1263" s="90" t="str">
        <f t="shared" ca="1" si="425"/>
        <v>n.d</v>
      </c>
      <c r="C1263" s="14">
        <f t="shared" si="426"/>
        <v>1000</v>
      </c>
      <c r="D1263" s="63">
        <f t="shared" si="442"/>
        <v>46456</v>
      </c>
      <c r="E1263" s="61">
        <f ca="1">IF(D1263&lt;$B$1,VLOOKUP(D1263,[1]DI!$A$4:$B$15000,2,FALSE),0)</f>
        <v>0</v>
      </c>
      <c r="F1263" s="14">
        <f t="shared" ca="1" si="427"/>
        <v>1</v>
      </c>
      <c r="G1263" s="92">
        <f t="shared" ca="1" si="428"/>
        <v>1.4444963169</v>
      </c>
      <c r="H1263" s="92">
        <f t="shared" ca="1" si="429"/>
        <v>1.4444963169</v>
      </c>
      <c r="I1263" s="14">
        <f t="shared" ca="1" si="430"/>
        <v>1</v>
      </c>
      <c r="J1263" s="13">
        <f t="shared" si="443"/>
        <v>3.3599999999999998E-2</v>
      </c>
      <c r="K1263" s="29">
        <f t="shared" si="431"/>
        <v>46436</v>
      </c>
      <c r="L1263" s="2">
        <f t="shared" si="432"/>
        <v>17</v>
      </c>
      <c r="M1263" s="17">
        <f t="shared" si="433"/>
        <v>17</v>
      </c>
      <c r="N1263" s="12">
        <f t="shared" si="434"/>
        <v>1.002231906</v>
      </c>
      <c r="O1263" s="12">
        <f t="shared" ca="1" si="435"/>
        <v>1.002231906</v>
      </c>
      <c r="P1263" s="17">
        <f t="shared" si="436"/>
        <v>0</v>
      </c>
      <c r="Q1263" s="14">
        <f t="shared" ca="1" si="437"/>
        <v>2.2319059999999999</v>
      </c>
      <c r="R1263" s="20">
        <f t="shared" si="441"/>
        <v>0</v>
      </c>
      <c r="S1263" s="14">
        <f t="shared" si="438"/>
        <v>0</v>
      </c>
      <c r="T1263" s="4" t="str">
        <f t="shared" si="439"/>
        <v>J=</v>
      </c>
      <c r="U1263" s="29">
        <f t="shared" si="440"/>
        <v>46464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44"/>
        <v>46462</v>
      </c>
      <c r="B1264" s="90" t="str">
        <f t="shared" ca="1" si="425"/>
        <v>n.d</v>
      </c>
      <c r="C1264" s="14">
        <f t="shared" si="426"/>
        <v>1000</v>
      </c>
      <c r="D1264" s="63">
        <f t="shared" si="442"/>
        <v>46457</v>
      </c>
      <c r="E1264" s="61">
        <f ca="1">IF(D1264&lt;$B$1,VLOOKUP(D1264,[1]DI!$A$4:$B$15000,2,FALSE),0)</f>
        <v>0</v>
      </c>
      <c r="F1264" s="14">
        <f t="shared" ca="1" si="427"/>
        <v>1</v>
      </c>
      <c r="G1264" s="92">
        <f t="shared" ca="1" si="428"/>
        <v>1.4444963169</v>
      </c>
      <c r="H1264" s="92">
        <f t="shared" ca="1" si="429"/>
        <v>1.4444963169</v>
      </c>
      <c r="I1264" s="14">
        <f t="shared" ca="1" si="430"/>
        <v>1</v>
      </c>
      <c r="J1264" s="13">
        <f t="shared" si="443"/>
        <v>3.3599999999999998E-2</v>
      </c>
      <c r="K1264" s="29">
        <f t="shared" si="431"/>
        <v>46436</v>
      </c>
      <c r="L1264" s="2">
        <f t="shared" si="432"/>
        <v>18</v>
      </c>
      <c r="M1264" s="17">
        <f t="shared" si="433"/>
        <v>18</v>
      </c>
      <c r="N1264" s="12">
        <f t="shared" si="434"/>
        <v>1.0023633489999999</v>
      </c>
      <c r="O1264" s="12">
        <f t="shared" ca="1" si="435"/>
        <v>1.0023633489999999</v>
      </c>
      <c r="P1264" s="17">
        <f t="shared" si="436"/>
        <v>0</v>
      </c>
      <c r="Q1264" s="14">
        <f t="shared" ca="1" si="437"/>
        <v>2.36334899</v>
      </c>
      <c r="R1264" s="20">
        <f t="shared" si="441"/>
        <v>0</v>
      </c>
      <c r="S1264" s="14">
        <f t="shared" si="438"/>
        <v>0</v>
      </c>
      <c r="T1264" s="4" t="str">
        <f t="shared" si="439"/>
        <v>J=</v>
      </c>
      <c r="U1264" s="29">
        <f t="shared" si="440"/>
        <v>46464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44"/>
        <v>46463</v>
      </c>
      <c r="B1265" s="90" t="str">
        <f t="shared" ca="1" si="425"/>
        <v>n.d</v>
      </c>
      <c r="C1265" s="14">
        <f t="shared" si="426"/>
        <v>1000</v>
      </c>
      <c r="D1265" s="63">
        <f t="shared" si="442"/>
        <v>46458</v>
      </c>
      <c r="E1265" s="61">
        <f ca="1">IF(D1265&lt;$B$1,VLOOKUP(D1265,[1]DI!$A$4:$B$15000,2,FALSE),0)</f>
        <v>0</v>
      </c>
      <c r="F1265" s="14">
        <f t="shared" ca="1" si="427"/>
        <v>1</v>
      </c>
      <c r="G1265" s="92">
        <f t="shared" ca="1" si="428"/>
        <v>1.4444963169</v>
      </c>
      <c r="H1265" s="92">
        <f t="shared" ca="1" si="429"/>
        <v>1.4444963169</v>
      </c>
      <c r="I1265" s="14">
        <f t="shared" ca="1" si="430"/>
        <v>1</v>
      </c>
      <c r="J1265" s="13">
        <f t="shared" si="443"/>
        <v>3.3599999999999998E-2</v>
      </c>
      <c r="K1265" s="29">
        <f t="shared" si="431"/>
        <v>46436</v>
      </c>
      <c r="L1265" s="2">
        <f t="shared" si="432"/>
        <v>19</v>
      </c>
      <c r="M1265" s="17">
        <f t="shared" si="433"/>
        <v>19</v>
      </c>
      <c r="N1265" s="12">
        <f t="shared" si="434"/>
        <v>1.00249481</v>
      </c>
      <c r="O1265" s="12">
        <f t="shared" ca="1" si="435"/>
        <v>1.00249481</v>
      </c>
      <c r="P1265" s="17">
        <f t="shared" si="436"/>
        <v>0</v>
      </c>
      <c r="Q1265" s="14">
        <f t="shared" ca="1" si="437"/>
        <v>2.4948099899999998</v>
      </c>
      <c r="R1265" s="20">
        <f t="shared" si="441"/>
        <v>0</v>
      </c>
      <c r="S1265" s="14">
        <f t="shared" si="438"/>
        <v>0</v>
      </c>
      <c r="T1265" s="4" t="str">
        <f t="shared" si="439"/>
        <v>J=</v>
      </c>
      <c r="U1265" s="29">
        <f t="shared" si="440"/>
        <v>46464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44"/>
        <v>46464</v>
      </c>
      <c r="B1266" s="90" t="str">
        <f t="shared" ca="1" si="425"/>
        <v>n.d</v>
      </c>
      <c r="C1266" s="14">
        <f t="shared" si="426"/>
        <v>1000</v>
      </c>
      <c r="D1266" s="63">
        <f t="shared" si="442"/>
        <v>46461</v>
      </c>
      <c r="E1266" s="61">
        <f ca="1">IF(D1266&lt;$B$1,VLOOKUP(D1266,[1]DI!$A$4:$B$15000,2,FALSE),0)</f>
        <v>0</v>
      </c>
      <c r="F1266" s="14">
        <f t="shared" ca="1" si="427"/>
        <v>1</v>
      </c>
      <c r="G1266" s="92">
        <f t="shared" ca="1" si="428"/>
        <v>1.4444963169</v>
      </c>
      <c r="H1266" s="92">
        <f t="shared" ca="1" si="429"/>
        <v>1.4444963169</v>
      </c>
      <c r="I1266" s="14">
        <f t="shared" ca="1" si="430"/>
        <v>1</v>
      </c>
      <c r="J1266" s="13">
        <f t="shared" si="443"/>
        <v>3.3599999999999998E-2</v>
      </c>
      <c r="K1266" s="29">
        <f t="shared" si="431"/>
        <v>46436</v>
      </c>
      <c r="L1266" s="2">
        <f t="shared" si="432"/>
        <v>20</v>
      </c>
      <c r="M1266" s="17">
        <f t="shared" si="433"/>
        <v>20</v>
      </c>
      <c r="N1266" s="12">
        <f t="shared" si="434"/>
        <v>1.0026262880000001</v>
      </c>
      <c r="O1266" s="12">
        <f t="shared" ca="1" si="435"/>
        <v>1.0026262880000001</v>
      </c>
      <c r="P1266" s="17">
        <f t="shared" si="436"/>
        <v>60</v>
      </c>
      <c r="Q1266" s="14">
        <f t="shared" ca="1" si="437"/>
        <v>2.6262880000000002</v>
      </c>
      <c r="R1266" s="20">
        <f t="shared" si="441"/>
        <v>0</v>
      </c>
      <c r="S1266" s="14">
        <f t="shared" si="438"/>
        <v>0</v>
      </c>
      <c r="T1266" s="4" t="str">
        <f t="shared" si="439"/>
        <v>J=</v>
      </c>
      <c r="U1266" s="29">
        <f t="shared" si="440"/>
        <v>46464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44"/>
        <v>46465</v>
      </c>
      <c r="B1267" s="90" t="str">
        <f t="shared" ca="1" si="425"/>
        <v>n.d</v>
      </c>
      <c r="C1267" s="14">
        <f t="shared" si="426"/>
        <v>1000</v>
      </c>
      <c r="D1267" s="63">
        <f t="shared" si="442"/>
        <v>46462</v>
      </c>
      <c r="E1267" s="61">
        <f ca="1">IF(D1267&lt;$B$1,VLOOKUP(D1267,[1]DI!$A$4:$B$15000,2,FALSE),0)</f>
        <v>0</v>
      </c>
      <c r="F1267" s="14">
        <f t="shared" ca="1" si="427"/>
        <v>1</v>
      </c>
      <c r="G1267" s="92">
        <f t="shared" ca="1" si="428"/>
        <v>1.4444963169</v>
      </c>
      <c r="H1267" s="92">
        <f t="shared" ca="1" si="429"/>
        <v>1.4444963169</v>
      </c>
      <c r="I1267" s="14">
        <f t="shared" ca="1" si="430"/>
        <v>1</v>
      </c>
      <c r="J1267" s="13">
        <f t="shared" si="443"/>
        <v>3.3599999999999998E-2</v>
      </c>
      <c r="K1267" s="29">
        <f t="shared" si="431"/>
        <v>46464</v>
      </c>
      <c r="L1267" s="2">
        <f t="shared" si="432"/>
        <v>1</v>
      </c>
      <c r="M1267" s="17">
        <f t="shared" si="433"/>
        <v>1</v>
      </c>
      <c r="N1267" s="12">
        <f t="shared" si="434"/>
        <v>1.0001311509999999</v>
      </c>
      <c r="O1267" s="12">
        <f t="shared" ca="1" si="435"/>
        <v>1.0001311509999999</v>
      </c>
      <c r="P1267" s="17">
        <f t="shared" si="436"/>
        <v>0</v>
      </c>
      <c r="Q1267" s="14">
        <f t="shared" ca="1" si="437"/>
        <v>0.13115099</v>
      </c>
      <c r="R1267" s="20">
        <f t="shared" si="441"/>
        <v>0</v>
      </c>
      <c r="S1267" s="14">
        <f t="shared" si="438"/>
        <v>0</v>
      </c>
      <c r="T1267" s="4" t="str">
        <f t="shared" si="439"/>
        <v>J=</v>
      </c>
      <c r="U1267" s="29">
        <f t="shared" si="440"/>
        <v>46496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44"/>
        <v>46468</v>
      </c>
      <c r="B1268" s="90" t="str">
        <f t="shared" ca="1" si="425"/>
        <v>n.d</v>
      </c>
      <c r="C1268" s="14">
        <f t="shared" si="426"/>
        <v>1000</v>
      </c>
      <c r="D1268" s="63">
        <f t="shared" si="442"/>
        <v>46463</v>
      </c>
      <c r="E1268" s="61">
        <f ca="1">IF(D1268&lt;$B$1,VLOOKUP(D1268,[1]DI!$A$4:$B$15000,2,FALSE),0)</f>
        <v>0</v>
      </c>
      <c r="F1268" s="14">
        <f t="shared" ca="1" si="427"/>
        <v>1</v>
      </c>
      <c r="G1268" s="92">
        <f t="shared" ca="1" si="428"/>
        <v>1.4444963169</v>
      </c>
      <c r="H1268" s="92">
        <f t="shared" ca="1" si="429"/>
        <v>1.4444963169</v>
      </c>
      <c r="I1268" s="14">
        <f t="shared" ca="1" si="430"/>
        <v>1</v>
      </c>
      <c r="J1268" s="13">
        <f t="shared" si="443"/>
        <v>3.3599999999999998E-2</v>
      </c>
      <c r="K1268" s="29">
        <f t="shared" si="431"/>
        <v>46464</v>
      </c>
      <c r="L1268" s="2">
        <f t="shared" si="432"/>
        <v>2</v>
      </c>
      <c r="M1268" s="17">
        <f t="shared" si="433"/>
        <v>2</v>
      </c>
      <c r="N1268" s="12">
        <f t="shared" si="434"/>
        <v>1.000262319</v>
      </c>
      <c r="O1268" s="12">
        <f t="shared" ca="1" si="435"/>
        <v>1.000262319</v>
      </c>
      <c r="P1268" s="17">
        <f t="shared" si="436"/>
        <v>0</v>
      </c>
      <c r="Q1268" s="14">
        <f t="shared" ca="1" si="437"/>
        <v>0.26231898999999997</v>
      </c>
      <c r="R1268" s="20">
        <f t="shared" si="441"/>
        <v>0</v>
      </c>
      <c r="S1268" s="14">
        <f t="shared" si="438"/>
        <v>0</v>
      </c>
      <c r="T1268" s="4" t="str">
        <f t="shared" si="439"/>
        <v>J=</v>
      </c>
      <c r="U1268" s="29">
        <f t="shared" si="440"/>
        <v>46496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44"/>
        <v>46469</v>
      </c>
      <c r="B1269" s="90" t="str">
        <f t="shared" ca="1" si="425"/>
        <v>n.d</v>
      </c>
      <c r="C1269" s="14">
        <f t="shared" si="426"/>
        <v>1000</v>
      </c>
      <c r="D1269" s="63">
        <f t="shared" si="442"/>
        <v>46464</v>
      </c>
      <c r="E1269" s="61">
        <f ca="1">IF(D1269&lt;$B$1,VLOOKUP(D1269,[1]DI!$A$4:$B$15000,2,FALSE),0)</f>
        <v>0</v>
      </c>
      <c r="F1269" s="14">
        <f t="shared" ca="1" si="427"/>
        <v>1</v>
      </c>
      <c r="G1269" s="92">
        <f t="shared" ca="1" si="428"/>
        <v>1.4444963169</v>
      </c>
      <c r="H1269" s="92">
        <f t="shared" ca="1" si="429"/>
        <v>1.4444963169</v>
      </c>
      <c r="I1269" s="14">
        <f t="shared" ca="1" si="430"/>
        <v>1</v>
      </c>
      <c r="J1269" s="13">
        <f t="shared" si="443"/>
        <v>3.3599999999999998E-2</v>
      </c>
      <c r="K1269" s="29">
        <f t="shared" si="431"/>
        <v>46464</v>
      </c>
      <c r="L1269" s="2">
        <f t="shared" si="432"/>
        <v>3</v>
      </c>
      <c r="M1269" s="17">
        <f t="shared" si="433"/>
        <v>3</v>
      </c>
      <c r="N1269" s="12">
        <f t="shared" si="434"/>
        <v>1.000393504</v>
      </c>
      <c r="O1269" s="12">
        <f t="shared" ca="1" si="435"/>
        <v>1.000393504</v>
      </c>
      <c r="P1269" s="17">
        <f t="shared" si="436"/>
        <v>0</v>
      </c>
      <c r="Q1269" s="14">
        <f t="shared" ca="1" si="437"/>
        <v>0.39350400000000002</v>
      </c>
      <c r="R1269" s="20">
        <f t="shared" si="441"/>
        <v>0</v>
      </c>
      <c r="S1269" s="14">
        <f t="shared" si="438"/>
        <v>0</v>
      </c>
      <c r="T1269" s="4" t="str">
        <f t="shared" si="439"/>
        <v>J=</v>
      </c>
      <c r="U1269" s="29">
        <f t="shared" si="440"/>
        <v>46496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44"/>
        <v>46470</v>
      </c>
      <c r="B1270" s="90" t="str">
        <f t="shared" ca="1" si="425"/>
        <v>n.d</v>
      </c>
      <c r="C1270" s="14">
        <f t="shared" si="426"/>
        <v>1000</v>
      </c>
      <c r="D1270" s="63">
        <f t="shared" si="442"/>
        <v>46465</v>
      </c>
      <c r="E1270" s="61">
        <f ca="1">IF(D1270&lt;$B$1,VLOOKUP(D1270,[1]DI!$A$4:$B$15000,2,FALSE),0)</f>
        <v>0</v>
      </c>
      <c r="F1270" s="14">
        <f t="shared" ca="1" si="427"/>
        <v>1</v>
      </c>
      <c r="G1270" s="92">
        <f t="shared" ca="1" si="428"/>
        <v>1.4444963169</v>
      </c>
      <c r="H1270" s="92">
        <f t="shared" ca="1" si="429"/>
        <v>1.4444963169</v>
      </c>
      <c r="I1270" s="14">
        <f t="shared" ca="1" si="430"/>
        <v>1</v>
      </c>
      <c r="J1270" s="13">
        <f t="shared" si="443"/>
        <v>3.3599999999999998E-2</v>
      </c>
      <c r="K1270" s="29">
        <f t="shared" si="431"/>
        <v>46464</v>
      </c>
      <c r="L1270" s="2">
        <f t="shared" si="432"/>
        <v>4</v>
      </c>
      <c r="M1270" s="17">
        <f t="shared" si="433"/>
        <v>4</v>
      </c>
      <c r="N1270" s="12">
        <f t="shared" si="434"/>
        <v>1.0005247070000001</v>
      </c>
      <c r="O1270" s="12">
        <f t="shared" ca="1" si="435"/>
        <v>1.0005247070000001</v>
      </c>
      <c r="P1270" s="17">
        <f t="shared" si="436"/>
        <v>0</v>
      </c>
      <c r="Q1270" s="14">
        <f t="shared" ca="1" si="437"/>
        <v>0.52470700000000003</v>
      </c>
      <c r="R1270" s="20">
        <f t="shared" si="441"/>
        <v>0</v>
      </c>
      <c r="S1270" s="14">
        <f t="shared" si="438"/>
        <v>0</v>
      </c>
      <c r="T1270" s="4" t="str">
        <f t="shared" si="439"/>
        <v>J=</v>
      </c>
      <c r="U1270" s="29">
        <f t="shared" si="440"/>
        <v>46496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44"/>
        <v>46471</v>
      </c>
      <c r="B1271" s="90" t="str">
        <f t="shared" ca="1" si="425"/>
        <v>n.d</v>
      </c>
      <c r="C1271" s="14">
        <f t="shared" si="426"/>
        <v>1000</v>
      </c>
      <c r="D1271" s="63">
        <f t="shared" si="442"/>
        <v>46468</v>
      </c>
      <c r="E1271" s="61">
        <f ca="1">IF(D1271&lt;$B$1,VLOOKUP(D1271,[1]DI!$A$4:$B$15000,2,FALSE),0)</f>
        <v>0</v>
      </c>
      <c r="F1271" s="14">
        <f t="shared" ca="1" si="427"/>
        <v>1</v>
      </c>
      <c r="G1271" s="92">
        <f t="shared" ca="1" si="428"/>
        <v>1.4444963169</v>
      </c>
      <c r="H1271" s="92">
        <f t="shared" ca="1" si="429"/>
        <v>1.4444963169</v>
      </c>
      <c r="I1271" s="14">
        <f t="shared" ca="1" si="430"/>
        <v>1</v>
      </c>
      <c r="J1271" s="13">
        <f t="shared" si="443"/>
        <v>3.3599999999999998E-2</v>
      </c>
      <c r="K1271" s="29">
        <f t="shared" si="431"/>
        <v>46464</v>
      </c>
      <c r="L1271" s="2">
        <f t="shared" si="432"/>
        <v>5</v>
      </c>
      <c r="M1271" s="17">
        <f t="shared" si="433"/>
        <v>5</v>
      </c>
      <c r="N1271" s="12">
        <f t="shared" si="434"/>
        <v>1.0006559260000001</v>
      </c>
      <c r="O1271" s="12">
        <f t="shared" ca="1" si="435"/>
        <v>1.0006559260000001</v>
      </c>
      <c r="P1271" s="17">
        <f t="shared" si="436"/>
        <v>0</v>
      </c>
      <c r="Q1271" s="14">
        <f t="shared" ca="1" si="437"/>
        <v>0.65592600000000001</v>
      </c>
      <c r="R1271" s="20">
        <f t="shared" si="441"/>
        <v>0</v>
      </c>
      <c r="S1271" s="14">
        <f t="shared" si="438"/>
        <v>0</v>
      </c>
      <c r="T1271" s="4" t="str">
        <f t="shared" si="439"/>
        <v>J=</v>
      </c>
      <c r="U1271" s="29">
        <f t="shared" si="440"/>
        <v>46496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44"/>
        <v>46475</v>
      </c>
      <c r="B1272" s="90" t="str">
        <f t="shared" ca="1" si="425"/>
        <v>n.d</v>
      </c>
      <c r="C1272" s="14">
        <f t="shared" si="426"/>
        <v>1000</v>
      </c>
      <c r="D1272" s="63">
        <f t="shared" si="442"/>
        <v>46469</v>
      </c>
      <c r="E1272" s="61">
        <f ca="1">IF(D1272&lt;$B$1,VLOOKUP(D1272,[1]DI!$A$4:$B$15000,2,FALSE),0)</f>
        <v>0</v>
      </c>
      <c r="F1272" s="14">
        <f t="shared" ca="1" si="427"/>
        <v>1</v>
      </c>
      <c r="G1272" s="92">
        <f t="shared" ca="1" si="428"/>
        <v>1.4444963169</v>
      </c>
      <c r="H1272" s="92">
        <f t="shared" ca="1" si="429"/>
        <v>1.4444963169</v>
      </c>
      <c r="I1272" s="14">
        <f t="shared" ca="1" si="430"/>
        <v>1</v>
      </c>
      <c r="J1272" s="13">
        <f t="shared" si="443"/>
        <v>3.3599999999999998E-2</v>
      </c>
      <c r="K1272" s="29">
        <f t="shared" si="431"/>
        <v>46464</v>
      </c>
      <c r="L1272" s="2">
        <f t="shared" si="432"/>
        <v>6</v>
      </c>
      <c r="M1272" s="17">
        <f t="shared" si="433"/>
        <v>6</v>
      </c>
      <c r="N1272" s="12">
        <f t="shared" si="434"/>
        <v>1.000787163</v>
      </c>
      <c r="O1272" s="12">
        <f t="shared" ca="1" si="435"/>
        <v>1.000787163</v>
      </c>
      <c r="P1272" s="17">
        <f t="shared" si="436"/>
        <v>0</v>
      </c>
      <c r="Q1272" s="14">
        <f t="shared" ca="1" si="437"/>
        <v>0.78716299999999995</v>
      </c>
      <c r="R1272" s="20">
        <f t="shared" si="441"/>
        <v>0</v>
      </c>
      <c r="S1272" s="14">
        <f t="shared" si="438"/>
        <v>0</v>
      </c>
      <c r="T1272" s="4" t="str">
        <f t="shared" si="439"/>
        <v>J=</v>
      </c>
      <c r="U1272" s="29">
        <f t="shared" si="440"/>
        <v>46496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44"/>
        <v>46476</v>
      </c>
      <c r="B1273" s="90" t="str">
        <f t="shared" ca="1" si="425"/>
        <v>n.d</v>
      </c>
      <c r="C1273" s="14">
        <f t="shared" si="426"/>
        <v>1000</v>
      </c>
      <c r="D1273" s="63">
        <f t="shared" si="442"/>
        <v>46470</v>
      </c>
      <c r="E1273" s="61">
        <f ca="1">IF(D1273&lt;$B$1,VLOOKUP(D1273,[1]DI!$A$4:$B$15000,2,FALSE),0)</f>
        <v>0</v>
      </c>
      <c r="F1273" s="14">
        <f t="shared" ca="1" si="427"/>
        <v>1</v>
      </c>
      <c r="G1273" s="92">
        <f t="shared" ca="1" si="428"/>
        <v>1.4444963169</v>
      </c>
      <c r="H1273" s="92">
        <f t="shared" ca="1" si="429"/>
        <v>1.4444963169</v>
      </c>
      <c r="I1273" s="14">
        <f t="shared" ca="1" si="430"/>
        <v>1</v>
      </c>
      <c r="J1273" s="13">
        <f t="shared" si="443"/>
        <v>3.3599999999999998E-2</v>
      </c>
      <c r="K1273" s="29">
        <f t="shared" si="431"/>
        <v>46464</v>
      </c>
      <c r="L1273" s="2">
        <f t="shared" si="432"/>
        <v>7</v>
      </c>
      <c r="M1273" s="17">
        <f t="shared" si="433"/>
        <v>7</v>
      </c>
      <c r="N1273" s="12">
        <f t="shared" si="434"/>
        <v>1.0009184170000001</v>
      </c>
      <c r="O1273" s="12">
        <f t="shared" ca="1" si="435"/>
        <v>1.0009184170000001</v>
      </c>
      <c r="P1273" s="17">
        <f t="shared" si="436"/>
        <v>0</v>
      </c>
      <c r="Q1273" s="14">
        <f t="shared" ca="1" si="437"/>
        <v>0.91841700000000004</v>
      </c>
      <c r="R1273" s="20">
        <f t="shared" si="441"/>
        <v>0</v>
      </c>
      <c r="S1273" s="14">
        <f t="shared" si="438"/>
        <v>0</v>
      </c>
      <c r="T1273" s="4" t="str">
        <f t="shared" si="439"/>
        <v>J=</v>
      </c>
      <c r="U1273" s="29">
        <f t="shared" si="440"/>
        <v>46496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44"/>
        <v>46477</v>
      </c>
      <c r="B1274" s="90" t="str">
        <f t="shared" ca="1" si="425"/>
        <v>n.d</v>
      </c>
      <c r="C1274" s="14">
        <f t="shared" si="426"/>
        <v>1000</v>
      </c>
      <c r="D1274" s="63">
        <f t="shared" si="442"/>
        <v>46471</v>
      </c>
      <c r="E1274" s="61">
        <f ca="1">IF(D1274&lt;$B$1,VLOOKUP(D1274,[1]DI!$A$4:$B$15000,2,FALSE),0)</f>
        <v>0</v>
      </c>
      <c r="F1274" s="14">
        <f t="shared" ca="1" si="427"/>
        <v>1</v>
      </c>
      <c r="G1274" s="92">
        <f t="shared" ca="1" si="428"/>
        <v>1.4444963169</v>
      </c>
      <c r="H1274" s="92">
        <f t="shared" ca="1" si="429"/>
        <v>1.4444963169</v>
      </c>
      <c r="I1274" s="14">
        <f t="shared" ca="1" si="430"/>
        <v>1</v>
      </c>
      <c r="J1274" s="13">
        <f t="shared" si="443"/>
        <v>3.3599999999999998E-2</v>
      </c>
      <c r="K1274" s="29">
        <f t="shared" si="431"/>
        <v>46464</v>
      </c>
      <c r="L1274" s="2">
        <f t="shared" si="432"/>
        <v>8</v>
      </c>
      <c r="M1274" s="17">
        <f t="shared" si="433"/>
        <v>8</v>
      </c>
      <c r="N1274" s="12">
        <f t="shared" si="434"/>
        <v>1.001049689</v>
      </c>
      <c r="O1274" s="12">
        <f t="shared" ca="1" si="435"/>
        <v>1.001049689</v>
      </c>
      <c r="P1274" s="17">
        <f t="shared" si="436"/>
        <v>0</v>
      </c>
      <c r="Q1274" s="14">
        <f t="shared" ca="1" si="437"/>
        <v>1.0496890000000001</v>
      </c>
      <c r="R1274" s="20">
        <f t="shared" si="441"/>
        <v>0</v>
      </c>
      <c r="S1274" s="14">
        <f t="shared" si="438"/>
        <v>0</v>
      </c>
      <c r="T1274" s="4" t="str">
        <f t="shared" si="439"/>
        <v>J=</v>
      </c>
      <c r="U1274" s="29">
        <f t="shared" si="440"/>
        <v>46496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44"/>
        <v>46478</v>
      </c>
      <c r="B1275" s="90" t="str">
        <f t="shared" ca="1" si="425"/>
        <v>n.d</v>
      </c>
      <c r="C1275" s="14">
        <f t="shared" si="426"/>
        <v>1000</v>
      </c>
      <c r="D1275" s="63">
        <f t="shared" si="442"/>
        <v>46475</v>
      </c>
      <c r="E1275" s="61">
        <f ca="1">IF(D1275&lt;$B$1,VLOOKUP(D1275,[1]DI!$A$4:$B$15000,2,FALSE),0)</f>
        <v>0</v>
      </c>
      <c r="F1275" s="14">
        <f t="shared" ca="1" si="427"/>
        <v>1</v>
      </c>
      <c r="G1275" s="92">
        <f t="shared" ca="1" si="428"/>
        <v>1.4444963169</v>
      </c>
      <c r="H1275" s="92">
        <f t="shared" ca="1" si="429"/>
        <v>1.4444963169</v>
      </c>
      <c r="I1275" s="14">
        <f t="shared" ca="1" si="430"/>
        <v>1</v>
      </c>
      <c r="J1275" s="13">
        <f t="shared" si="443"/>
        <v>3.3599999999999998E-2</v>
      </c>
      <c r="K1275" s="29">
        <f t="shared" si="431"/>
        <v>46464</v>
      </c>
      <c r="L1275" s="2">
        <f t="shared" si="432"/>
        <v>9</v>
      </c>
      <c r="M1275" s="17">
        <f t="shared" si="433"/>
        <v>9</v>
      </c>
      <c r="N1275" s="12">
        <f t="shared" si="434"/>
        <v>1.001180977</v>
      </c>
      <c r="O1275" s="12">
        <f t="shared" ca="1" si="435"/>
        <v>1.001180977</v>
      </c>
      <c r="P1275" s="17">
        <f t="shared" si="436"/>
        <v>0</v>
      </c>
      <c r="Q1275" s="14">
        <f t="shared" ca="1" si="437"/>
        <v>1.18097699</v>
      </c>
      <c r="R1275" s="20">
        <f t="shared" si="441"/>
        <v>0</v>
      </c>
      <c r="S1275" s="14">
        <f t="shared" si="438"/>
        <v>0</v>
      </c>
      <c r="T1275" s="4" t="str">
        <f t="shared" si="439"/>
        <v>J=</v>
      </c>
      <c r="U1275" s="29">
        <f t="shared" si="440"/>
        <v>46496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44"/>
        <v>46479</v>
      </c>
      <c r="B1276" s="90" t="str">
        <f t="shared" ca="1" si="425"/>
        <v>n.d</v>
      </c>
      <c r="C1276" s="14">
        <f t="shared" si="426"/>
        <v>1000</v>
      </c>
      <c r="D1276" s="63">
        <f t="shared" si="442"/>
        <v>46476</v>
      </c>
      <c r="E1276" s="61">
        <f ca="1">IF(D1276&lt;$B$1,VLOOKUP(D1276,[1]DI!$A$4:$B$15000,2,FALSE),0)</f>
        <v>0</v>
      </c>
      <c r="F1276" s="14">
        <f t="shared" ca="1" si="427"/>
        <v>1</v>
      </c>
      <c r="G1276" s="92">
        <f t="shared" ca="1" si="428"/>
        <v>1.4444963169</v>
      </c>
      <c r="H1276" s="92">
        <f t="shared" ca="1" si="429"/>
        <v>1.4444963169</v>
      </c>
      <c r="I1276" s="14">
        <f t="shared" ca="1" si="430"/>
        <v>1</v>
      </c>
      <c r="J1276" s="13">
        <f t="shared" si="443"/>
        <v>3.3599999999999998E-2</v>
      </c>
      <c r="K1276" s="29">
        <f t="shared" si="431"/>
        <v>46464</v>
      </c>
      <c r="L1276" s="2">
        <f t="shared" si="432"/>
        <v>10</v>
      </c>
      <c r="M1276" s="17">
        <f t="shared" si="433"/>
        <v>10</v>
      </c>
      <c r="N1276" s="12">
        <f t="shared" si="434"/>
        <v>1.0013122830000001</v>
      </c>
      <c r="O1276" s="12">
        <f t="shared" ca="1" si="435"/>
        <v>1.0013122830000001</v>
      </c>
      <c r="P1276" s="17">
        <f t="shared" si="436"/>
        <v>0</v>
      </c>
      <c r="Q1276" s="14">
        <f t="shared" ca="1" si="437"/>
        <v>1.3122830000000001</v>
      </c>
      <c r="R1276" s="20">
        <f t="shared" si="441"/>
        <v>0</v>
      </c>
      <c r="S1276" s="14">
        <f t="shared" si="438"/>
        <v>0</v>
      </c>
      <c r="T1276" s="4" t="str">
        <f t="shared" si="439"/>
        <v>J=</v>
      </c>
      <c r="U1276" s="29">
        <f t="shared" si="440"/>
        <v>46496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44"/>
        <v>46482</v>
      </c>
      <c r="B1277" s="90" t="str">
        <f t="shared" ca="1" si="425"/>
        <v>n.d</v>
      </c>
      <c r="C1277" s="14">
        <f t="shared" si="426"/>
        <v>1000</v>
      </c>
      <c r="D1277" s="63">
        <f t="shared" si="442"/>
        <v>46477</v>
      </c>
      <c r="E1277" s="61">
        <f ca="1">IF(D1277&lt;$B$1,VLOOKUP(D1277,[1]DI!$A$4:$B$15000,2,FALSE),0)</f>
        <v>0</v>
      </c>
      <c r="F1277" s="14">
        <f t="shared" ca="1" si="427"/>
        <v>1</v>
      </c>
      <c r="G1277" s="92">
        <f t="shared" ca="1" si="428"/>
        <v>1.4444963169</v>
      </c>
      <c r="H1277" s="92">
        <f t="shared" ca="1" si="429"/>
        <v>1.4444963169</v>
      </c>
      <c r="I1277" s="14">
        <f t="shared" ca="1" si="430"/>
        <v>1</v>
      </c>
      <c r="J1277" s="13">
        <f t="shared" si="443"/>
        <v>3.3599999999999998E-2</v>
      </c>
      <c r="K1277" s="29">
        <f t="shared" si="431"/>
        <v>46464</v>
      </c>
      <c r="L1277" s="2">
        <f t="shared" si="432"/>
        <v>11</v>
      </c>
      <c r="M1277" s="17">
        <f t="shared" si="433"/>
        <v>11</v>
      </c>
      <c r="N1277" s="12">
        <f t="shared" si="434"/>
        <v>1.001443606</v>
      </c>
      <c r="O1277" s="12">
        <f t="shared" ca="1" si="435"/>
        <v>1.001443606</v>
      </c>
      <c r="P1277" s="17">
        <f t="shared" si="436"/>
        <v>0</v>
      </c>
      <c r="Q1277" s="14">
        <f t="shared" ca="1" si="437"/>
        <v>1.4436059999999999</v>
      </c>
      <c r="R1277" s="20">
        <f t="shared" si="441"/>
        <v>0</v>
      </c>
      <c r="S1277" s="14">
        <f t="shared" si="438"/>
        <v>0</v>
      </c>
      <c r="T1277" s="4" t="str">
        <f t="shared" si="439"/>
        <v>J=</v>
      </c>
      <c r="U1277" s="29">
        <f t="shared" si="440"/>
        <v>46496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44"/>
        <v>46483</v>
      </c>
      <c r="B1278" s="90" t="str">
        <f t="shared" ca="1" si="425"/>
        <v>n.d</v>
      </c>
      <c r="C1278" s="14">
        <f t="shared" si="426"/>
        <v>1000</v>
      </c>
      <c r="D1278" s="63">
        <f t="shared" si="442"/>
        <v>46478</v>
      </c>
      <c r="E1278" s="61">
        <f ca="1">IF(D1278&lt;$B$1,VLOOKUP(D1278,[1]DI!$A$4:$B$15000,2,FALSE),0)</f>
        <v>0</v>
      </c>
      <c r="F1278" s="14">
        <f t="shared" ca="1" si="427"/>
        <v>1</v>
      </c>
      <c r="G1278" s="92">
        <f t="shared" ca="1" si="428"/>
        <v>1.4444963169</v>
      </c>
      <c r="H1278" s="92">
        <f t="shared" ca="1" si="429"/>
        <v>1.4444963169</v>
      </c>
      <c r="I1278" s="14">
        <f t="shared" ca="1" si="430"/>
        <v>1</v>
      </c>
      <c r="J1278" s="13">
        <f t="shared" si="443"/>
        <v>3.3599999999999998E-2</v>
      </c>
      <c r="K1278" s="29">
        <f t="shared" si="431"/>
        <v>46464</v>
      </c>
      <c r="L1278" s="2">
        <f t="shared" si="432"/>
        <v>12</v>
      </c>
      <c r="M1278" s="17">
        <f t="shared" si="433"/>
        <v>12</v>
      </c>
      <c r="N1278" s="12">
        <f t="shared" si="434"/>
        <v>1.0015749460000001</v>
      </c>
      <c r="O1278" s="12">
        <f t="shared" ca="1" si="435"/>
        <v>1.0015749460000001</v>
      </c>
      <c r="P1278" s="17">
        <f t="shared" si="436"/>
        <v>0</v>
      </c>
      <c r="Q1278" s="14">
        <f t="shared" ca="1" si="437"/>
        <v>1.574946</v>
      </c>
      <c r="R1278" s="20">
        <f t="shared" si="441"/>
        <v>0</v>
      </c>
      <c r="S1278" s="14">
        <f t="shared" si="438"/>
        <v>0</v>
      </c>
      <c r="T1278" s="4" t="str">
        <f t="shared" si="439"/>
        <v>J=</v>
      </c>
      <c r="U1278" s="29">
        <f t="shared" si="440"/>
        <v>46496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44"/>
        <v>46484</v>
      </c>
      <c r="B1279" s="90" t="str">
        <f t="shared" ca="1" si="425"/>
        <v>n.d</v>
      </c>
      <c r="C1279" s="14">
        <f t="shared" si="426"/>
        <v>1000</v>
      </c>
      <c r="D1279" s="63">
        <f t="shared" si="442"/>
        <v>46479</v>
      </c>
      <c r="E1279" s="61">
        <f ca="1">IF(D1279&lt;$B$1,VLOOKUP(D1279,[1]DI!$A$4:$B$15000,2,FALSE),0)</f>
        <v>0</v>
      </c>
      <c r="F1279" s="14">
        <f t="shared" ca="1" si="427"/>
        <v>1</v>
      </c>
      <c r="G1279" s="92">
        <f t="shared" ca="1" si="428"/>
        <v>1.4444963169</v>
      </c>
      <c r="H1279" s="92">
        <f t="shared" ca="1" si="429"/>
        <v>1.4444963169</v>
      </c>
      <c r="I1279" s="14">
        <f t="shared" ca="1" si="430"/>
        <v>1</v>
      </c>
      <c r="J1279" s="13">
        <f t="shared" si="443"/>
        <v>3.3599999999999998E-2</v>
      </c>
      <c r="K1279" s="29">
        <f t="shared" si="431"/>
        <v>46464</v>
      </c>
      <c r="L1279" s="2">
        <f t="shared" si="432"/>
        <v>13</v>
      </c>
      <c r="M1279" s="17">
        <f t="shared" si="433"/>
        <v>13</v>
      </c>
      <c r="N1279" s="12">
        <f t="shared" si="434"/>
        <v>1.001706304</v>
      </c>
      <c r="O1279" s="12">
        <f t="shared" ca="1" si="435"/>
        <v>1.001706304</v>
      </c>
      <c r="P1279" s="17">
        <f t="shared" si="436"/>
        <v>0</v>
      </c>
      <c r="Q1279" s="14">
        <f t="shared" ca="1" si="437"/>
        <v>1.706304</v>
      </c>
      <c r="R1279" s="20">
        <f t="shared" si="441"/>
        <v>0</v>
      </c>
      <c r="S1279" s="14">
        <f t="shared" si="438"/>
        <v>0</v>
      </c>
      <c r="T1279" s="4" t="str">
        <f t="shared" si="439"/>
        <v>J=</v>
      </c>
      <c r="U1279" s="29">
        <f t="shared" si="440"/>
        <v>46496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44"/>
        <v>46485</v>
      </c>
      <c r="B1280" s="90" t="str">
        <f t="shared" ca="1" si="425"/>
        <v>n.d</v>
      </c>
      <c r="C1280" s="14">
        <f t="shared" si="426"/>
        <v>1000</v>
      </c>
      <c r="D1280" s="63">
        <f t="shared" si="442"/>
        <v>46482</v>
      </c>
      <c r="E1280" s="61">
        <f ca="1">IF(D1280&lt;$B$1,VLOOKUP(D1280,[1]DI!$A$4:$B$15000,2,FALSE),0)</f>
        <v>0</v>
      </c>
      <c r="F1280" s="14">
        <f t="shared" ca="1" si="427"/>
        <v>1</v>
      </c>
      <c r="G1280" s="92">
        <f t="shared" ca="1" si="428"/>
        <v>1.4444963169</v>
      </c>
      <c r="H1280" s="92">
        <f t="shared" ca="1" si="429"/>
        <v>1.4444963169</v>
      </c>
      <c r="I1280" s="14">
        <f t="shared" ca="1" si="430"/>
        <v>1</v>
      </c>
      <c r="J1280" s="13">
        <f t="shared" si="443"/>
        <v>3.3599999999999998E-2</v>
      </c>
      <c r="K1280" s="29">
        <f t="shared" si="431"/>
        <v>46464</v>
      </c>
      <c r="L1280" s="2">
        <f t="shared" si="432"/>
        <v>14</v>
      </c>
      <c r="M1280" s="17">
        <f t="shared" si="433"/>
        <v>14</v>
      </c>
      <c r="N1280" s="12">
        <f t="shared" si="434"/>
        <v>1.001837678</v>
      </c>
      <c r="O1280" s="12">
        <f t="shared" ca="1" si="435"/>
        <v>1.001837678</v>
      </c>
      <c r="P1280" s="17">
        <f t="shared" si="436"/>
        <v>0</v>
      </c>
      <c r="Q1280" s="14">
        <f t="shared" ca="1" si="437"/>
        <v>1.8376779999999999</v>
      </c>
      <c r="R1280" s="20">
        <f t="shared" si="441"/>
        <v>0</v>
      </c>
      <c r="S1280" s="14">
        <f t="shared" si="438"/>
        <v>0</v>
      </c>
      <c r="T1280" s="4" t="str">
        <f t="shared" si="439"/>
        <v>J=</v>
      </c>
      <c r="U1280" s="29">
        <f t="shared" si="440"/>
        <v>46496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44"/>
        <v>46486</v>
      </c>
      <c r="B1281" s="90" t="str">
        <f t="shared" ca="1" si="425"/>
        <v>n.d</v>
      </c>
      <c r="C1281" s="14">
        <f t="shared" si="426"/>
        <v>1000</v>
      </c>
      <c r="D1281" s="63">
        <f t="shared" si="442"/>
        <v>46483</v>
      </c>
      <c r="E1281" s="61">
        <f ca="1">IF(D1281&lt;$B$1,VLOOKUP(D1281,[1]DI!$A$4:$B$15000,2,FALSE),0)</f>
        <v>0</v>
      </c>
      <c r="F1281" s="14">
        <f t="shared" ca="1" si="427"/>
        <v>1</v>
      </c>
      <c r="G1281" s="92">
        <f t="shared" ca="1" si="428"/>
        <v>1.4444963169</v>
      </c>
      <c r="H1281" s="92">
        <f t="shared" ca="1" si="429"/>
        <v>1.4444963169</v>
      </c>
      <c r="I1281" s="14">
        <f t="shared" ca="1" si="430"/>
        <v>1</v>
      </c>
      <c r="J1281" s="13">
        <f t="shared" si="443"/>
        <v>3.3599999999999998E-2</v>
      </c>
      <c r="K1281" s="29">
        <f t="shared" si="431"/>
        <v>46464</v>
      </c>
      <c r="L1281" s="2">
        <f t="shared" si="432"/>
        <v>15</v>
      </c>
      <c r="M1281" s="17">
        <f t="shared" si="433"/>
        <v>15</v>
      </c>
      <c r="N1281" s="12">
        <f t="shared" si="434"/>
        <v>1.0019690699999999</v>
      </c>
      <c r="O1281" s="12">
        <f t="shared" ca="1" si="435"/>
        <v>1.0019690699999999</v>
      </c>
      <c r="P1281" s="17">
        <f t="shared" si="436"/>
        <v>0</v>
      </c>
      <c r="Q1281" s="14">
        <f t="shared" ca="1" si="437"/>
        <v>1.9690699899999999</v>
      </c>
      <c r="R1281" s="20">
        <f t="shared" si="441"/>
        <v>0</v>
      </c>
      <c r="S1281" s="14">
        <f t="shared" si="438"/>
        <v>0</v>
      </c>
      <c r="T1281" s="4" t="str">
        <f t="shared" si="439"/>
        <v>J=</v>
      </c>
      <c r="U1281" s="29">
        <f t="shared" si="440"/>
        <v>46496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44"/>
        <v>46489</v>
      </c>
      <c r="B1282" s="90" t="str">
        <f t="shared" ca="1" si="425"/>
        <v>n.d</v>
      </c>
      <c r="C1282" s="14">
        <f t="shared" si="426"/>
        <v>1000</v>
      </c>
      <c r="D1282" s="63">
        <f t="shared" si="442"/>
        <v>46484</v>
      </c>
      <c r="E1282" s="61">
        <f ca="1">IF(D1282&lt;$B$1,VLOOKUP(D1282,[1]DI!$A$4:$B$15000,2,FALSE),0)</f>
        <v>0</v>
      </c>
      <c r="F1282" s="14">
        <f t="shared" ca="1" si="427"/>
        <v>1</v>
      </c>
      <c r="G1282" s="92">
        <f t="shared" ca="1" si="428"/>
        <v>1.4444963169</v>
      </c>
      <c r="H1282" s="92">
        <f t="shared" ca="1" si="429"/>
        <v>1.4444963169</v>
      </c>
      <c r="I1282" s="14">
        <f t="shared" ca="1" si="430"/>
        <v>1</v>
      </c>
      <c r="J1282" s="13">
        <f t="shared" si="443"/>
        <v>3.3599999999999998E-2</v>
      </c>
      <c r="K1282" s="29">
        <f t="shared" si="431"/>
        <v>46464</v>
      </c>
      <c r="L1282" s="2">
        <f t="shared" si="432"/>
        <v>16</v>
      </c>
      <c r="M1282" s="17">
        <f t="shared" si="433"/>
        <v>16</v>
      </c>
      <c r="N1282" s="12">
        <f t="shared" si="434"/>
        <v>1.0021004790000001</v>
      </c>
      <c r="O1282" s="12">
        <f t="shared" ca="1" si="435"/>
        <v>1.0021004790000001</v>
      </c>
      <c r="P1282" s="17">
        <f t="shared" si="436"/>
        <v>0</v>
      </c>
      <c r="Q1282" s="14">
        <f t="shared" ca="1" si="437"/>
        <v>2.100479</v>
      </c>
      <c r="R1282" s="20">
        <f t="shared" si="441"/>
        <v>0</v>
      </c>
      <c r="S1282" s="14">
        <f t="shared" si="438"/>
        <v>0</v>
      </c>
      <c r="T1282" s="4" t="str">
        <f t="shared" si="439"/>
        <v>J=</v>
      </c>
      <c r="U1282" s="29">
        <f t="shared" si="440"/>
        <v>46496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44"/>
        <v>46490</v>
      </c>
      <c r="B1283" s="90" t="str">
        <f t="shared" ca="1" si="425"/>
        <v>n.d</v>
      </c>
      <c r="C1283" s="14">
        <f t="shared" si="426"/>
        <v>1000</v>
      </c>
      <c r="D1283" s="63">
        <f t="shared" si="442"/>
        <v>46485</v>
      </c>
      <c r="E1283" s="61">
        <f ca="1">IF(D1283&lt;$B$1,VLOOKUP(D1283,[1]DI!$A$4:$B$15000,2,FALSE),0)</f>
        <v>0</v>
      </c>
      <c r="F1283" s="14">
        <f t="shared" ca="1" si="427"/>
        <v>1</v>
      </c>
      <c r="G1283" s="92">
        <f t="shared" ca="1" si="428"/>
        <v>1.4444963169</v>
      </c>
      <c r="H1283" s="92">
        <f t="shared" ca="1" si="429"/>
        <v>1.4444963169</v>
      </c>
      <c r="I1283" s="14">
        <f t="shared" ca="1" si="430"/>
        <v>1</v>
      </c>
      <c r="J1283" s="13">
        <f t="shared" si="443"/>
        <v>3.3599999999999998E-2</v>
      </c>
      <c r="K1283" s="29">
        <f t="shared" si="431"/>
        <v>46464</v>
      </c>
      <c r="L1283" s="2">
        <f t="shared" si="432"/>
        <v>17</v>
      </c>
      <c r="M1283" s="17">
        <f t="shared" si="433"/>
        <v>17</v>
      </c>
      <c r="N1283" s="12">
        <f t="shared" si="434"/>
        <v>1.002231906</v>
      </c>
      <c r="O1283" s="12">
        <f t="shared" ca="1" si="435"/>
        <v>1.002231906</v>
      </c>
      <c r="P1283" s="17">
        <f t="shared" si="436"/>
        <v>0</v>
      </c>
      <c r="Q1283" s="14">
        <f t="shared" ca="1" si="437"/>
        <v>2.2319059999999999</v>
      </c>
      <c r="R1283" s="20">
        <f t="shared" si="441"/>
        <v>0</v>
      </c>
      <c r="S1283" s="14">
        <f t="shared" si="438"/>
        <v>0</v>
      </c>
      <c r="T1283" s="4" t="str">
        <f t="shared" si="439"/>
        <v>J=</v>
      </c>
      <c r="U1283" s="29">
        <f t="shared" si="440"/>
        <v>46496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44"/>
        <v>46491</v>
      </c>
      <c r="B1284" s="90" t="str">
        <f t="shared" ca="1" si="425"/>
        <v>n.d</v>
      </c>
      <c r="C1284" s="14">
        <f t="shared" si="426"/>
        <v>1000</v>
      </c>
      <c r="D1284" s="63">
        <f t="shared" si="442"/>
        <v>46486</v>
      </c>
      <c r="E1284" s="61">
        <f ca="1">IF(D1284&lt;$B$1,VLOOKUP(D1284,[1]DI!$A$4:$B$15000,2,FALSE),0)</f>
        <v>0</v>
      </c>
      <c r="F1284" s="14">
        <f t="shared" ca="1" si="427"/>
        <v>1</v>
      </c>
      <c r="G1284" s="92">
        <f t="shared" ca="1" si="428"/>
        <v>1.4444963169</v>
      </c>
      <c r="H1284" s="92">
        <f t="shared" ca="1" si="429"/>
        <v>1.4444963169</v>
      </c>
      <c r="I1284" s="14">
        <f t="shared" ca="1" si="430"/>
        <v>1</v>
      </c>
      <c r="J1284" s="13">
        <f t="shared" si="443"/>
        <v>3.3599999999999998E-2</v>
      </c>
      <c r="K1284" s="29">
        <f t="shared" si="431"/>
        <v>46464</v>
      </c>
      <c r="L1284" s="2">
        <f t="shared" si="432"/>
        <v>18</v>
      </c>
      <c r="M1284" s="17">
        <f t="shared" si="433"/>
        <v>18</v>
      </c>
      <c r="N1284" s="12">
        <f t="shared" si="434"/>
        <v>1.0023633489999999</v>
      </c>
      <c r="O1284" s="12">
        <f t="shared" ca="1" si="435"/>
        <v>1.0023633489999999</v>
      </c>
      <c r="P1284" s="17">
        <f t="shared" si="436"/>
        <v>0</v>
      </c>
      <c r="Q1284" s="14">
        <f t="shared" ca="1" si="437"/>
        <v>2.36334899</v>
      </c>
      <c r="R1284" s="20">
        <f t="shared" si="441"/>
        <v>0</v>
      </c>
      <c r="S1284" s="14">
        <f t="shared" si="438"/>
        <v>0</v>
      </c>
      <c r="T1284" s="4" t="str">
        <f t="shared" si="439"/>
        <v>J=</v>
      </c>
      <c r="U1284" s="29">
        <f t="shared" si="440"/>
        <v>46496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44"/>
        <v>46492</v>
      </c>
      <c r="B1285" s="90" t="str">
        <f t="shared" ca="1" si="425"/>
        <v>n.d</v>
      </c>
      <c r="C1285" s="14">
        <f t="shared" si="426"/>
        <v>1000</v>
      </c>
      <c r="D1285" s="63">
        <f t="shared" si="442"/>
        <v>46489</v>
      </c>
      <c r="E1285" s="61">
        <f ca="1">IF(D1285&lt;$B$1,VLOOKUP(D1285,[1]DI!$A$4:$B$15000,2,FALSE),0)</f>
        <v>0</v>
      </c>
      <c r="F1285" s="14">
        <f t="shared" ca="1" si="427"/>
        <v>1</v>
      </c>
      <c r="G1285" s="92">
        <f t="shared" ca="1" si="428"/>
        <v>1.4444963169</v>
      </c>
      <c r="H1285" s="92">
        <f t="shared" ca="1" si="429"/>
        <v>1.4444963169</v>
      </c>
      <c r="I1285" s="14">
        <f t="shared" ca="1" si="430"/>
        <v>1</v>
      </c>
      <c r="J1285" s="13">
        <f t="shared" si="443"/>
        <v>3.3599999999999998E-2</v>
      </c>
      <c r="K1285" s="29">
        <f t="shared" si="431"/>
        <v>46464</v>
      </c>
      <c r="L1285" s="2">
        <f t="shared" si="432"/>
        <v>19</v>
      </c>
      <c r="M1285" s="17">
        <f t="shared" si="433"/>
        <v>19</v>
      </c>
      <c r="N1285" s="12">
        <f t="shared" si="434"/>
        <v>1.00249481</v>
      </c>
      <c r="O1285" s="12">
        <f t="shared" ca="1" si="435"/>
        <v>1.00249481</v>
      </c>
      <c r="P1285" s="17">
        <f t="shared" si="436"/>
        <v>0</v>
      </c>
      <c r="Q1285" s="14">
        <f t="shared" ca="1" si="437"/>
        <v>2.4948099899999998</v>
      </c>
      <c r="R1285" s="20">
        <f t="shared" si="441"/>
        <v>0</v>
      </c>
      <c r="S1285" s="14">
        <f t="shared" si="438"/>
        <v>0</v>
      </c>
      <c r="T1285" s="4" t="str">
        <f t="shared" si="439"/>
        <v>J=</v>
      </c>
      <c r="U1285" s="29">
        <f t="shared" si="440"/>
        <v>46496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44"/>
        <v>46493</v>
      </c>
      <c r="B1286" s="90" t="str">
        <f t="shared" ref="B1286:B1349" ca="1" si="445">IF(A1286&lt;=TODAY(),C1286+Q1286,IF(AND(A1286&gt;TODAY(),A1286&lt;=$B$1),IF(VLOOKUP(TODAY(),$A$10:$E$5000,4,FALSE)=0,"n.d",C1286+Q1286),"n.d"))</f>
        <v>n.d</v>
      </c>
      <c r="C1286" s="14">
        <f t="shared" ref="C1286:C1349" si="446">(C1285-S1285)</f>
        <v>1000</v>
      </c>
      <c r="D1286" s="63">
        <f t="shared" si="442"/>
        <v>46490</v>
      </c>
      <c r="E1286" s="61">
        <f ca="1">IF(D1286&lt;$B$1,VLOOKUP(D1286,[1]DI!$A$4:$B$15000,2,FALSE),0)</f>
        <v>0</v>
      </c>
      <c r="F1286" s="14">
        <f t="shared" ref="F1286:F1349" ca="1" si="447">ROUND(1+ROUND(((1+E1286)^(1/252))-1,8),16)</f>
        <v>1</v>
      </c>
      <c r="G1286" s="92">
        <f t="shared" ref="G1286:G1349" ca="1" si="448">ROUND(F1285*G1285,16)</f>
        <v>1.4444963169</v>
      </c>
      <c r="H1286" s="92">
        <f t="shared" ref="H1286:H1349" ca="1" si="449">IF(P1285&gt;0,G1285,H1285)</f>
        <v>1.4444963169</v>
      </c>
      <c r="I1286" s="14">
        <f t="shared" ref="I1286:I1349" ca="1" si="450">ROUND(G1286/H1286,8)</f>
        <v>1</v>
      </c>
      <c r="J1286" s="13">
        <f t="shared" si="443"/>
        <v>3.3599999999999998E-2</v>
      </c>
      <c r="K1286" s="29">
        <f t="shared" ref="K1286:K1349" si="451">IF(P1285&gt;0,VLOOKUP(P1285,X$12:AH$150,2),K1285)</f>
        <v>46464</v>
      </c>
      <c r="L1286" s="2">
        <f t="shared" ref="L1286:L1349" si="452">IF(A1286&gt;K1286,IF(NETWORKDAYS(K1286,A1286,$X$160:$X$544)-1=0,1,NETWORKDAYS(K1286,A1286,$X$160:$X$544)-1),0)</f>
        <v>20</v>
      </c>
      <c r="M1286" s="17">
        <f t="shared" ref="M1286:M1349" si="453">IF(AND(L1286=1,L1285=1),1,IF(L1286&gt;0,IF(L1286=L1285,L1286+1,L1286),0))</f>
        <v>20</v>
      </c>
      <c r="N1286" s="12">
        <f t="shared" ref="N1286:N1349" si="454">ROUND((J1286+1)^(M1286/252),9)</f>
        <v>1.0026262880000001</v>
      </c>
      <c r="O1286" s="12">
        <f t="shared" ref="O1286:O1349" ca="1" si="455">ROUND(I1286*N1286,9)</f>
        <v>1.0026262880000001</v>
      </c>
      <c r="P1286" s="17">
        <f t="shared" ref="P1286:P1349" si="456">IF(VLOOKUP(A1286,Y$12:AF$150,8)=VLOOKUP(A1285,Y$12:AF$150,8),0,VLOOKUP(A1286,Y$12:AF$150,8))</f>
        <v>0</v>
      </c>
      <c r="Q1286" s="14">
        <f t="shared" ref="Q1286:Q1349" ca="1" si="457">TRUNC(((O1286-1)*C1286),8)</f>
        <v>2.6262880000000002</v>
      </c>
      <c r="R1286" s="20">
        <f t="shared" si="441"/>
        <v>0</v>
      </c>
      <c r="S1286" s="14">
        <f t="shared" ref="S1286:S1349" si="458">IF(R1286&gt;0,TRUNC(R1286*C1286,8),0)</f>
        <v>0</v>
      </c>
      <c r="T1286" s="4" t="str">
        <f t="shared" ref="T1286:T1349" si="459">IF(P1285&gt;0,VLOOKUP(P1285,X$12:AH$150,10),T1285)</f>
        <v>J=</v>
      </c>
      <c r="U1286" s="29">
        <f t="shared" ref="U1286:U1349" si="460">IF(P1285&gt;0,VLOOKUP(P1285,X$12:AH$150,11),U1285)</f>
        <v>46496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44"/>
        <v>46496</v>
      </c>
      <c r="B1287" s="90" t="str">
        <f t="shared" ca="1" si="445"/>
        <v>n.d</v>
      </c>
      <c r="C1287" s="14">
        <f t="shared" si="446"/>
        <v>1000</v>
      </c>
      <c r="D1287" s="63">
        <f t="shared" si="442"/>
        <v>46491</v>
      </c>
      <c r="E1287" s="61">
        <f ca="1">IF(D1287&lt;$B$1,VLOOKUP(D1287,[1]DI!$A$4:$B$15000,2,FALSE),0)</f>
        <v>0</v>
      </c>
      <c r="F1287" s="14">
        <f t="shared" ca="1" si="447"/>
        <v>1</v>
      </c>
      <c r="G1287" s="92">
        <f t="shared" ca="1" si="448"/>
        <v>1.4444963169</v>
      </c>
      <c r="H1287" s="92">
        <f t="shared" ca="1" si="449"/>
        <v>1.4444963169</v>
      </c>
      <c r="I1287" s="14">
        <f t="shared" ca="1" si="450"/>
        <v>1</v>
      </c>
      <c r="J1287" s="13">
        <f t="shared" si="443"/>
        <v>3.3599999999999998E-2</v>
      </c>
      <c r="K1287" s="29">
        <f t="shared" si="451"/>
        <v>46464</v>
      </c>
      <c r="L1287" s="2">
        <f t="shared" si="452"/>
        <v>21</v>
      </c>
      <c r="M1287" s="17">
        <f t="shared" si="453"/>
        <v>21</v>
      </c>
      <c r="N1287" s="12">
        <f t="shared" si="454"/>
        <v>1.0027577839999999</v>
      </c>
      <c r="O1287" s="12">
        <f t="shared" ca="1" si="455"/>
        <v>1.0027577839999999</v>
      </c>
      <c r="P1287" s="17">
        <f t="shared" si="456"/>
        <v>61</v>
      </c>
      <c r="Q1287" s="14">
        <f t="shared" ca="1" si="457"/>
        <v>2.7577839900000001</v>
      </c>
      <c r="R1287" s="20">
        <f t="shared" si="441"/>
        <v>0</v>
      </c>
      <c r="S1287" s="14">
        <f t="shared" si="458"/>
        <v>0</v>
      </c>
      <c r="T1287" s="4" t="str">
        <f t="shared" si="459"/>
        <v>J=</v>
      </c>
      <c r="U1287" s="29">
        <f t="shared" si="460"/>
        <v>46496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44"/>
        <v>46497</v>
      </c>
      <c r="B1288" s="90" t="str">
        <f t="shared" ca="1" si="445"/>
        <v>n.d</v>
      </c>
      <c r="C1288" s="14">
        <f t="shared" si="446"/>
        <v>1000</v>
      </c>
      <c r="D1288" s="63">
        <f t="shared" si="442"/>
        <v>46492</v>
      </c>
      <c r="E1288" s="61">
        <f ca="1">IF(D1288&lt;$B$1,VLOOKUP(D1288,[1]DI!$A$4:$B$15000,2,FALSE),0)</f>
        <v>0</v>
      </c>
      <c r="F1288" s="14">
        <f t="shared" ca="1" si="447"/>
        <v>1</v>
      </c>
      <c r="G1288" s="92">
        <f t="shared" ca="1" si="448"/>
        <v>1.4444963169</v>
      </c>
      <c r="H1288" s="92">
        <f t="shared" ca="1" si="449"/>
        <v>1.4444963169</v>
      </c>
      <c r="I1288" s="14">
        <f t="shared" ca="1" si="450"/>
        <v>1</v>
      </c>
      <c r="J1288" s="13">
        <f t="shared" si="443"/>
        <v>3.3599999999999998E-2</v>
      </c>
      <c r="K1288" s="29">
        <f t="shared" si="451"/>
        <v>46496</v>
      </c>
      <c r="L1288" s="2">
        <f t="shared" si="452"/>
        <v>1</v>
      </c>
      <c r="M1288" s="17">
        <f t="shared" si="453"/>
        <v>1</v>
      </c>
      <c r="N1288" s="12">
        <f t="shared" si="454"/>
        <v>1.0001311509999999</v>
      </c>
      <c r="O1288" s="12">
        <f t="shared" ca="1" si="455"/>
        <v>1.0001311509999999</v>
      </c>
      <c r="P1288" s="17">
        <f t="shared" si="456"/>
        <v>0</v>
      </c>
      <c r="Q1288" s="14">
        <f t="shared" ca="1" si="457"/>
        <v>0.13115099</v>
      </c>
      <c r="R1288" s="20">
        <f t="shared" si="441"/>
        <v>0</v>
      </c>
      <c r="S1288" s="14">
        <f t="shared" si="458"/>
        <v>0</v>
      </c>
      <c r="T1288" s="4" t="str">
        <f t="shared" si="459"/>
        <v>J=</v>
      </c>
      <c r="U1288" s="29">
        <f t="shared" si="460"/>
        <v>46525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44"/>
        <v>46499</v>
      </c>
      <c r="B1289" s="90" t="str">
        <f t="shared" ca="1" si="445"/>
        <v>n.d</v>
      </c>
      <c r="C1289" s="14">
        <f t="shared" si="446"/>
        <v>1000</v>
      </c>
      <c r="D1289" s="63">
        <f t="shared" si="442"/>
        <v>46493</v>
      </c>
      <c r="E1289" s="61">
        <f ca="1">IF(D1289&lt;$B$1,VLOOKUP(D1289,[1]DI!$A$4:$B$15000,2,FALSE),0)</f>
        <v>0</v>
      </c>
      <c r="F1289" s="14">
        <f t="shared" ca="1" si="447"/>
        <v>1</v>
      </c>
      <c r="G1289" s="92">
        <f t="shared" ca="1" si="448"/>
        <v>1.4444963169</v>
      </c>
      <c r="H1289" s="92">
        <f t="shared" ca="1" si="449"/>
        <v>1.4444963169</v>
      </c>
      <c r="I1289" s="14">
        <f t="shared" ca="1" si="450"/>
        <v>1</v>
      </c>
      <c r="J1289" s="13">
        <f t="shared" si="443"/>
        <v>3.3599999999999998E-2</v>
      </c>
      <c r="K1289" s="29">
        <f t="shared" si="451"/>
        <v>46496</v>
      </c>
      <c r="L1289" s="2">
        <f t="shared" si="452"/>
        <v>2</v>
      </c>
      <c r="M1289" s="17">
        <f t="shared" si="453"/>
        <v>2</v>
      </c>
      <c r="N1289" s="12">
        <f t="shared" si="454"/>
        <v>1.000262319</v>
      </c>
      <c r="O1289" s="12">
        <f t="shared" ca="1" si="455"/>
        <v>1.000262319</v>
      </c>
      <c r="P1289" s="17">
        <f t="shared" si="456"/>
        <v>0</v>
      </c>
      <c r="Q1289" s="14">
        <f t="shared" ca="1" si="457"/>
        <v>0.26231898999999997</v>
      </c>
      <c r="R1289" s="20">
        <f t="shared" si="441"/>
        <v>0</v>
      </c>
      <c r="S1289" s="14">
        <f t="shared" si="458"/>
        <v>0</v>
      </c>
      <c r="T1289" s="4" t="str">
        <f t="shared" si="459"/>
        <v>J=</v>
      </c>
      <c r="U1289" s="29">
        <f t="shared" si="460"/>
        <v>46525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44"/>
        <v>46500</v>
      </c>
      <c r="B1290" s="90" t="str">
        <f t="shared" ca="1" si="445"/>
        <v>n.d</v>
      </c>
      <c r="C1290" s="14">
        <f t="shared" si="446"/>
        <v>1000</v>
      </c>
      <c r="D1290" s="63">
        <f t="shared" si="442"/>
        <v>46496</v>
      </c>
      <c r="E1290" s="61">
        <f ca="1">IF(D1290&lt;$B$1,VLOOKUP(D1290,[1]DI!$A$4:$B$15000,2,FALSE),0)</f>
        <v>0</v>
      </c>
      <c r="F1290" s="14">
        <f t="shared" ca="1" si="447"/>
        <v>1</v>
      </c>
      <c r="G1290" s="92">
        <f t="shared" ca="1" si="448"/>
        <v>1.4444963169</v>
      </c>
      <c r="H1290" s="92">
        <f t="shared" ca="1" si="449"/>
        <v>1.4444963169</v>
      </c>
      <c r="I1290" s="14">
        <f t="shared" ca="1" si="450"/>
        <v>1</v>
      </c>
      <c r="J1290" s="13">
        <f t="shared" si="443"/>
        <v>3.3599999999999998E-2</v>
      </c>
      <c r="K1290" s="29">
        <f t="shared" si="451"/>
        <v>46496</v>
      </c>
      <c r="L1290" s="2">
        <f t="shared" si="452"/>
        <v>3</v>
      </c>
      <c r="M1290" s="17">
        <f t="shared" si="453"/>
        <v>3</v>
      </c>
      <c r="N1290" s="12">
        <f t="shared" si="454"/>
        <v>1.000393504</v>
      </c>
      <c r="O1290" s="12">
        <f t="shared" ca="1" si="455"/>
        <v>1.000393504</v>
      </c>
      <c r="P1290" s="17">
        <f t="shared" si="456"/>
        <v>0</v>
      </c>
      <c r="Q1290" s="14">
        <f t="shared" ca="1" si="457"/>
        <v>0.39350400000000002</v>
      </c>
      <c r="R1290" s="20">
        <f t="shared" si="441"/>
        <v>0</v>
      </c>
      <c r="S1290" s="14">
        <f t="shared" si="458"/>
        <v>0</v>
      </c>
      <c r="T1290" s="4" t="str">
        <f t="shared" si="459"/>
        <v>J=</v>
      </c>
      <c r="U1290" s="29">
        <f t="shared" si="460"/>
        <v>46525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44"/>
        <v>46503</v>
      </c>
      <c r="B1291" s="90" t="str">
        <f t="shared" ca="1" si="445"/>
        <v>n.d</v>
      </c>
      <c r="C1291" s="14">
        <f t="shared" si="446"/>
        <v>1000</v>
      </c>
      <c r="D1291" s="63">
        <f t="shared" si="442"/>
        <v>46497</v>
      </c>
      <c r="E1291" s="61">
        <f ca="1">IF(D1291&lt;$B$1,VLOOKUP(D1291,[1]DI!$A$4:$B$15000,2,FALSE),0)</f>
        <v>0</v>
      </c>
      <c r="F1291" s="14">
        <f t="shared" ca="1" si="447"/>
        <v>1</v>
      </c>
      <c r="G1291" s="92">
        <f t="shared" ca="1" si="448"/>
        <v>1.4444963169</v>
      </c>
      <c r="H1291" s="92">
        <f t="shared" ca="1" si="449"/>
        <v>1.4444963169</v>
      </c>
      <c r="I1291" s="14">
        <f t="shared" ca="1" si="450"/>
        <v>1</v>
      </c>
      <c r="J1291" s="13">
        <f t="shared" si="443"/>
        <v>3.3599999999999998E-2</v>
      </c>
      <c r="K1291" s="29">
        <f t="shared" si="451"/>
        <v>46496</v>
      </c>
      <c r="L1291" s="2">
        <f t="shared" si="452"/>
        <v>4</v>
      </c>
      <c r="M1291" s="17">
        <f t="shared" si="453"/>
        <v>4</v>
      </c>
      <c r="N1291" s="12">
        <f t="shared" si="454"/>
        <v>1.0005247070000001</v>
      </c>
      <c r="O1291" s="12">
        <f t="shared" ca="1" si="455"/>
        <v>1.0005247070000001</v>
      </c>
      <c r="P1291" s="17">
        <f t="shared" si="456"/>
        <v>0</v>
      </c>
      <c r="Q1291" s="14">
        <f t="shared" ca="1" si="457"/>
        <v>0.52470700000000003</v>
      </c>
      <c r="R1291" s="20">
        <f t="shared" si="441"/>
        <v>0</v>
      </c>
      <c r="S1291" s="14">
        <f t="shared" si="458"/>
        <v>0</v>
      </c>
      <c r="T1291" s="4" t="str">
        <f t="shared" si="459"/>
        <v>J=</v>
      </c>
      <c r="U1291" s="29">
        <f t="shared" si="460"/>
        <v>46525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44"/>
        <v>46504</v>
      </c>
      <c r="B1292" s="90" t="str">
        <f t="shared" ca="1" si="445"/>
        <v>n.d</v>
      </c>
      <c r="C1292" s="14">
        <f t="shared" si="446"/>
        <v>1000</v>
      </c>
      <c r="D1292" s="63">
        <f t="shared" si="442"/>
        <v>46499</v>
      </c>
      <c r="E1292" s="61">
        <f ca="1">IF(D1292&lt;$B$1,VLOOKUP(D1292,[1]DI!$A$4:$B$15000,2,FALSE),0)</f>
        <v>0</v>
      </c>
      <c r="F1292" s="14">
        <f t="shared" ca="1" si="447"/>
        <v>1</v>
      </c>
      <c r="G1292" s="92">
        <f t="shared" ca="1" si="448"/>
        <v>1.4444963169</v>
      </c>
      <c r="H1292" s="92">
        <f t="shared" ca="1" si="449"/>
        <v>1.4444963169</v>
      </c>
      <c r="I1292" s="14">
        <f t="shared" ca="1" si="450"/>
        <v>1</v>
      </c>
      <c r="J1292" s="13">
        <f t="shared" si="443"/>
        <v>3.3599999999999998E-2</v>
      </c>
      <c r="K1292" s="29">
        <f t="shared" si="451"/>
        <v>46496</v>
      </c>
      <c r="L1292" s="2">
        <f t="shared" si="452"/>
        <v>5</v>
      </c>
      <c r="M1292" s="17">
        <f t="shared" si="453"/>
        <v>5</v>
      </c>
      <c r="N1292" s="12">
        <f t="shared" si="454"/>
        <v>1.0006559260000001</v>
      </c>
      <c r="O1292" s="12">
        <f t="shared" ca="1" si="455"/>
        <v>1.0006559260000001</v>
      </c>
      <c r="P1292" s="17">
        <f t="shared" si="456"/>
        <v>0</v>
      </c>
      <c r="Q1292" s="14">
        <f t="shared" ca="1" si="457"/>
        <v>0.65592600000000001</v>
      </c>
      <c r="R1292" s="20">
        <f t="shared" ref="R1292:R1355" si="461">IF($P1292&gt;0,VLOOKUP($P1292,$X$12:$AD$150,7),0)</f>
        <v>0</v>
      </c>
      <c r="S1292" s="14">
        <f t="shared" si="458"/>
        <v>0</v>
      </c>
      <c r="T1292" s="4" t="str">
        <f t="shared" si="459"/>
        <v>J=</v>
      </c>
      <c r="U1292" s="29">
        <f t="shared" si="460"/>
        <v>46525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44"/>
        <v>46505</v>
      </c>
      <c r="B1293" s="90" t="str">
        <f t="shared" ca="1" si="445"/>
        <v>n.d</v>
      </c>
      <c r="C1293" s="14">
        <f t="shared" si="446"/>
        <v>1000</v>
      </c>
      <c r="D1293" s="63">
        <f t="shared" ref="D1293:D1356" si="462">WORKDAY($A1293,-3,$X$160:$X$544)</f>
        <v>46500</v>
      </c>
      <c r="E1293" s="61">
        <f ca="1">IF(D1293&lt;$B$1,VLOOKUP(D1293,[1]DI!$A$4:$B$15000,2,FALSE),0)</f>
        <v>0</v>
      </c>
      <c r="F1293" s="14">
        <f t="shared" ca="1" si="447"/>
        <v>1</v>
      </c>
      <c r="G1293" s="92">
        <f t="shared" ca="1" si="448"/>
        <v>1.4444963169</v>
      </c>
      <c r="H1293" s="92">
        <f t="shared" ca="1" si="449"/>
        <v>1.4444963169</v>
      </c>
      <c r="I1293" s="14">
        <f t="shared" ca="1" si="450"/>
        <v>1</v>
      </c>
      <c r="J1293" s="13">
        <f t="shared" ref="J1293:J1356" si="463">J1292</f>
        <v>3.3599999999999998E-2</v>
      </c>
      <c r="K1293" s="29">
        <f t="shared" si="451"/>
        <v>46496</v>
      </c>
      <c r="L1293" s="2">
        <f t="shared" si="452"/>
        <v>6</v>
      </c>
      <c r="M1293" s="17">
        <f t="shared" si="453"/>
        <v>6</v>
      </c>
      <c r="N1293" s="12">
        <f t="shared" si="454"/>
        <v>1.000787163</v>
      </c>
      <c r="O1293" s="12">
        <f t="shared" ca="1" si="455"/>
        <v>1.000787163</v>
      </c>
      <c r="P1293" s="17">
        <f t="shared" si="456"/>
        <v>0</v>
      </c>
      <c r="Q1293" s="14">
        <f t="shared" ca="1" si="457"/>
        <v>0.78716299999999995</v>
      </c>
      <c r="R1293" s="20">
        <f t="shared" si="461"/>
        <v>0</v>
      </c>
      <c r="S1293" s="14">
        <f t="shared" si="458"/>
        <v>0</v>
      </c>
      <c r="T1293" s="4" t="str">
        <f t="shared" si="459"/>
        <v>J=</v>
      </c>
      <c r="U1293" s="29">
        <f t="shared" si="460"/>
        <v>46525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64">WORKDAY($A1293,1,$X$166:$X$544)</f>
        <v>46506</v>
      </c>
      <c r="B1294" s="90" t="str">
        <f t="shared" ca="1" si="445"/>
        <v>n.d</v>
      </c>
      <c r="C1294" s="14">
        <f t="shared" si="446"/>
        <v>1000</v>
      </c>
      <c r="D1294" s="63">
        <f t="shared" si="462"/>
        <v>46503</v>
      </c>
      <c r="E1294" s="61">
        <f ca="1">IF(D1294&lt;$B$1,VLOOKUP(D1294,[1]DI!$A$4:$B$15000,2,FALSE),0)</f>
        <v>0</v>
      </c>
      <c r="F1294" s="14">
        <f t="shared" ca="1" si="447"/>
        <v>1</v>
      </c>
      <c r="G1294" s="92">
        <f t="shared" ca="1" si="448"/>
        <v>1.4444963169</v>
      </c>
      <c r="H1294" s="92">
        <f t="shared" ca="1" si="449"/>
        <v>1.4444963169</v>
      </c>
      <c r="I1294" s="14">
        <f t="shared" ca="1" si="450"/>
        <v>1</v>
      </c>
      <c r="J1294" s="13">
        <f t="shared" si="463"/>
        <v>3.3599999999999998E-2</v>
      </c>
      <c r="K1294" s="29">
        <f t="shared" si="451"/>
        <v>46496</v>
      </c>
      <c r="L1294" s="2">
        <f t="shared" si="452"/>
        <v>7</v>
      </c>
      <c r="M1294" s="17">
        <f t="shared" si="453"/>
        <v>7</v>
      </c>
      <c r="N1294" s="12">
        <f t="shared" si="454"/>
        <v>1.0009184170000001</v>
      </c>
      <c r="O1294" s="12">
        <f t="shared" ca="1" si="455"/>
        <v>1.0009184170000001</v>
      </c>
      <c r="P1294" s="17">
        <f t="shared" si="456"/>
        <v>0</v>
      </c>
      <c r="Q1294" s="14">
        <f t="shared" ca="1" si="457"/>
        <v>0.91841700000000004</v>
      </c>
      <c r="R1294" s="20">
        <f t="shared" si="461"/>
        <v>0</v>
      </c>
      <c r="S1294" s="14">
        <f t="shared" si="458"/>
        <v>0</v>
      </c>
      <c r="T1294" s="4" t="str">
        <f t="shared" si="459"/>
        <v>J=</v>
      </c>
      <c r="U1294" s="29">
        <f t="shared" si="460"/>
        <v>46525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64"/>
        <v>46507</v>
      </c>
      <c r="B1295" s="90" t="str">
        <f t="shared" ca="1" si="445"/>
        <v>n.d</v>
      </c>
      <c r="C1295" s="14">
        <f t="shared" si="446"/>
        <v>1000</v>
      </c>
      <c r="D1295" s="63">
        <f t="shared" si="462"/>
        <v>46504</v>
      </c>
      <c r="E1295" s="61">
        <f ca="1">IF(D1295&lt;$B$1,VLOOKUP(D1295,[1]DI!$A$4:$B$15000,2,FALSE),0)</f>
        <v>0</v>
      </c>
      <c r="F1295" s="14">
        <f t="shared" ca="1" si="447"/>
        <v>1</v>
      </c>
      <c r="G1295" s="92">
        <f t="shared" ca="1" si="448"/>
        <v>1.4444963169</v>
      </c>
      <c r="H1295" s="92">
        <f t="shared" ca="1" si="449"/>
        <v>1.4444963169</v>
      </c>
      <c r="I1295" s="14">
        <f t="shared" ca="1" si="450"/>
        <v>1</v>
      </c>
      <c r="J1295" s="13">
        <f t="shared" si="463"/>
        <v>3.3599999999999998E-2</v>
      </c>
      <c r="K1295" s="29">
        <f t="shared" si="451"/>
        <v>46496</v>
      </c>
      <c r="L1295" s="2">
        <f t="shared" si="452"/>
        <v>8</v>
      </c>
      <c r="M1295" s="17">
        <f t="shared" si="453"/>
        <v>8</v>
      </c>
      <c r="N1295" s="12">
        <f t="shared" si="454"/>
        <v>1.001049689</v>
      </c>
      <c r="O1295" s="12">
        <f t="shared" ca="1" si="455"/>
        <v>1.001049689</v>
      </c>
      <c r="P1295" s="17">
        <f t="shared" si="456"/>
        <v>0</v>
      </c>
      <c r="Q1295" s="14">
        <f t="shared" ca="1" si="457"/>
        <v>1.0496890000000001</v>
      </c>
      <c r="R1295" s="20">
        <f t="shared" si="461"/>
        <v>0</v>
      </c>
      <c r="S1295" s="14">
        <f t="shared" si="458"/>
        <v>0</v>
      </c>
      <c r="T1295" s="4" t="str">
        <f t="shared" si="459"/>
        <v>J=</v>
      </c>
      <c r="U1295" s="29">
        <f t="shared" si="460"/>
        <v>46525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64"/>
        <v>46510</v>
      </c>
      <c r="B1296" s="90" t="str">
        <f t="shared" ca="1" si="445"/>
        <v>n.d</v>
      </c>
      <c r="C1296" s="14">
        <f t="shared" si="446"/>
        <v>1000</v>
      </c>
      <c r="D1296" s="63">
        <f t="shared" si="462"/>
        <v>46505</v>
      </c>
      <c r="E1296" s="61">
        <f ca="1">IF(D1296&lt;$B$1,VLOOKUP(D1296,[1]DI!$A$4:$B$15000,2,FALSE),0)</f>
        <v>0</v>
      </c>
      <c r="F1296" s="14">
        <f t="shared" ca="1" si="447"/>
        <v>1</v>
      </c>
      <c r="G1296" s="92">
        <f t="shared" ca="1" si="448"/>
        <v>1.4444963169</v>
      </c>
      <c r="H1296" s="92">
        <f t="shared" ca="1" si="449"/>
        <v>1.4444963169</v>
      </c>
      <c r="I1296" s="14">
        <f t="shared" ca="1" si="450"/>
        <v>1</v>
      </c>
      <c r="J1296" s="13">
        <f t="shared" si="463"/>
        <v>3.3599999999999998E-2</v>
      </c>
      <c r="K1296" s="29">
        <f t="shared" si="451"/>
        <v>46496</v>
      </c>
      <c r="L1296" s="2">
        <f t="shared" si="452"/>
        <v>9</v>
      </c>
      <c r="M1296" s="17">
        <f t="shared" si="453"/>
        <v>9</v>
      </c>
      <c r="N1296" s="12">
        <f t="shared" si="454"/>
        <v>1.001180977</v>
      </c>
      <c r="O1296" s="12">
        <f t="shared" ca="1" si="455"/>
        <v>1.001180977</v>
      </c>
      <c r="P1296" s="17">
        <f t="shared" si="456"/>
        <v>0</v>
      </c>
      <c r="Q1296" s="14">
        <f t="shared" ca="1" si="457"/>
        <v>1.18097699</v>
      </c>
      <c r="R1296" s="20">
        <f t="shared" si="461"/>
        <v>0</v>
      </c>
      <c r="S1296" s="14">
        <f t="shared" si="458"/>
        <v>0</v>
      </c>
      <c r="T1296" s="4" t="str">
        <f t="shared" si="459"/>
        <v>J=</v>
      </c>
      <c r="U1296" s="29">
        <f t="shared" si="460"/>
        <v>46525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64"/>
        <v>46511</v>
      </c>
      <c r="B1297" s="90" t="str">
        <f t="shared" ca="1" si="445"/>
        <v>n.d</v>
      </c>
      <c r="C1297" s="14">
        <f t="shared" si="446"/>
        <v>1000</v>
      </c>
      <c r="D1297" s="63">
        <f t="shared" si="462"/>
        <v>46506</v>
      </c>
      <c r="E1297" s="61">
        <f ca="1">IF(D1297&lt;$B$1,VLOOKUP(D1297,[1]DI!$A$4:$B$15000,2,FALSE),0)</f>
        <v>0</v>
      </c>
      <c r="F1297" s="14">
        <f t="shared" ca="1" si="447"/>
        <v>1</v>
      </c>
      <c r="G1297" s="92">
        <f t="shared" ca="1" si="448"/>
        <v>1.4444963169</v>
      </c>
      <c r="H1297" s="92">
        <f t="shared" ca="1" si="449"/>
        <v>1.4444963169</v>
      </c>
      <c r="I1297" s="14">
        <f t="shared" ca="1" si="450"/>
        <v>1</v>
      </c>
      <c r="J1297" s="13">
        <f t="shared" si="463"/>
        <v>3.3599999999999998E-2</v>
      </c>
      <c r="K1297" s="29">
        <f t="shared" si="451"/>
        <v>46496</v>
      </c>
      <c r="L1297" s="2">
        <f t="shared" si="452"/>
        <v>10</v>
      </c>
      <c r="M1297" s="17">
        <f t="shared" si="453"/>
        <v>10</v>
      </c>
      <c r="N1297" s="12">
        <f t="shared" si="454"/>
        <v>1.0013122830000001</v>
      </c>
      <c r="O1297" s="12">
        <f t="shared" ca="1" si="455"/>
        <v>1.0013122830000001</v>
      </c>
      <c r="P1297" s="17">
        <f t="shared" si="456"/>
        <v>0</v>
      </c>
      <c r="Q1297" s="14">
        <f t="shared" ca="1" si="457"/>
        <v>1.3122830000000001</v>
      </c>
      <c r="R1297" s="20">
        <f t="shared" si="461"/>
        <v>0</v>
      </c>
      <c r="S1297" s="14">
        <f t="shared" si="458"/>
        <v>0</v>
      </c>
      <c r="T1297" s="4" t="str">
        <f t="shared" si="459"/>
        <v>J=</v>
      </c>
      <c r="U1297" s="29">
        <f t="shared" si="460"/>
        <v>46525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64"/>
        <v>46512</v>
      </c>
      <c r="B1298" s="90" t="str">
        <f t="shared" ca="1" si="445"/>
        <v>n.d</v>
      </c>
      <c r="C1298" s="14">
        <f t="shared" si="446"/>
        <v>1000</v>
      </c>
      <c r="D1298" s="63">
        <f t="shared" si="462"/>
        <v>46507</v>
      </c>
      <c r="E1298" s="61">
        <f ca="1">IF(D1298&lt;$B$1,VLOOKUP(D1298,[1]DI!$A$4:$B$15000,2,FALSE),0)</f>
        <v>0</v>
      </c>
      <c r="F1298" s="14">
        <f t="shared" ca="1" si="447"/>
        <v>1</v>
      </c>
      <c r="G1298" s="92">
        <f t="shared" ca="1" si="448"/>
        <v>1.4444963169</v>
      </c>
      <c r="H1298" s="92">
        <f t="shared" ca="1" si="449"/>
        <v>1.4444963169</v>
      </c>
      <c r="I1298" s="14">
        <f t="shared" ca="1" si="450"/>
        <v>1</v>
      </c>
      <c r="J1298" s="13">
        <f t="shared" si="463"/>
        <v>3.3599999999999998E-2</v>
      </c>
      <c r="K1298" s="29">
        <f t="shared" si="451"/>
        <v>46496</v>
      </c>
      <c r="L1298" s="2">
        <f t="shared" si="452"/>
        <v>11</v>
      </c>
      <c r="M1298" s="17">
        <f t="shared" si="453"/>
        <v>11</v>
      </c>
      <c r="N1298" s="12">
        <f t="shared" si="454"/>
        <v>1.001443606</v>
      </c>
      <c r="O1298" s="12">
        <f t="shared" ca="1" si="455"/>
        <v>1.001443606</v>
      </c>
      <c r="P1298" s="17">
        <f t="shared" si="456"/>
        <v>0</v>
      </c>
      <c r="Q1298" s="14">
        <f t="shared" ca="1" si="457"/>
        <v>1.4436059999999999</v>
      </c>
      <c r="R1298" s="20">
        <f t="shared" si="461"/>
        <v>0</v>
      </c>
      <c r="S1298" s="14">
        <f t="shared" si="458"/>
        <v>0</v>
      </c>
      <c r="T1298" s="4" t="str">
        <f t="shared" si="459"/>
        <v>J=</v>
      </c>
      <c r="U1298" s="29">
        <f t="shared" si="460"/>
        <v>46525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64"/>
        <v>46513</v>
      </c>
      <c r="B1299" s="90" t="str">
        <f t="shared" ca="1" si="445"/>
        <v>n.d</v>
      </c>
      <c r="C1299" s="14">
        <f t="shared" si="446"/>
        <v>1000</v>
      </c>
      <c r="D1299" s="63">
        <f t="shared" si="462"/>
        <v>46510</v>
      </c>
      <c r="E1299" s="61">
        <f ca="1">IF(D1299&lt;$B$1,VLOOKUP(D1299,[1]DI!$A$4:$B$15000,2,FALSE),0)</f>
        <v>0</v>
      </c>
      <c r="F1299" s="14">
        <f t="shared" ca="1" si="447"/>
        <v>1</v>
      </c>
      <c r="G1299" s="92">
        <f t="shared" ca="1" si="448"/>
        <v>1.4444963169</v>
      </c>
      <c r="H1299" s="92">
        <f t="shared" ca="1" si="449"/>
        <v>1.4444963169</v>
      </c>
      <c r="I1299" s="14">
        <f t="shared" ca="1" si="450"/>
        <v>1</v>
      </c>
      <c r="J1299" s="13">
        <f t="shared" si="463"/>
        <v>3.3599999999999998E-2</v>
      </c>
      <c r="K1299" s="29">
        <f t="shared" si="451"/>
        <v>46496</v>
      </c>
      <c r="L1299" s="2">
        <f t="shared" si="452"/>
        <v>12</v>
      </c>
      <c r="M1299" s="17">
        <f t="shared" si="453"/>
        <v>12</v>
      </c>
      <c r="N1299" s="12">
        <f t="shared" si="454"/>
        <v>1.0015749460000001</v>
      </c>
      <c r="O1299" s="12">
        <f t="shared" ca="1" si="455"/>
        <v>1.0015749460000001</v>
      </c>
      <c r="P1299" s="17">
        <f t="shared" si="456"/>
        <v>0</v>
      </c>
      <c r="Q1299" s="14">
        <f t="shared" ca="1" si="457"/>
        <v>1.574946</v>
      </c>
      <c r="R1299" s="20">
        <f t="shared" si="461"/>
        <v>0</v>
      </c>
      <c r="S1299" s="14">
        <f t="shared" si="458"/>
        <v>0</v>
      </c>
      <c r="T1299" s="4" t="str">
        <f t="shared" si="459"/>
        <v>J=</v>
      </c>
      <c r="U1299" s="29">
        <f t="shared" si="460"/>
        <v>46525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64"/>
        <v>46514</v>
      </c>
      <c r="B1300" s="90" t="str">
        <f t="shared" ca="1" si="445"/>
        <v>n.d</v>
      </c>
      <c r="C1300" s="14">
        <f t="shared" si="446"/>
        <v>1000</v>
      </c>
      <c r="D1300" s="63">
        <f t="shared" si="462"/>
        <v>46511</v>
      </c>
      <c r="E1300" s="61">
        <f ca="1">IF(D1300&lt;$B$1,VLOOKUP(D1300,[1]DI!$A$4:$B$15000,2,FALSE),0)</f>
        <v>0</v>
      </c>
      <c r="F1300" s="14">
        <f t="shared" ca="1" si="447"/>
        <v>1</v>
      </c>
      <c r="G1300" s="92">
        <f t="shared" ca="1" si="448"/>
        <v>1.4444963169</v>
      </c>
      <c r="H1300" s="92">
        <f t="shared" ca="1" si="449"/>
        <v>1.4444963169</v>
      </c>
      <c r="I1300" s="14">
        <f t="shared" ca="1" si="450"/>
        <v>1</v>
      </c>
      <c r="J1300" s="13">
        <f t="shared" si="463"/>
        <v>3.3599999999999998E-2</v>
      </c>
      <c r="K1300" s="29">
        <f t="shared" si="451"/>
        <v>46496</v>
      </c>
      <c r="L1300" s="2">
        <f t="shared" si="452"/>
        <v>13</v>
      </c>
      <c r="M1300" s="17">
        <f t="shared" si="453"/>
        <v>13</v>
      </c>
      <c r="N1300" s="12">
        <f t="shared" si="454"/>
        <v>1.001706304</v>
      </c>
      <c r="O1300" s="12">
        <f t="shared" ca="1" si="455"/>
        <v>1.001706304</v>
      </c>
      <c r="P1300" s="17">
        <f t="shared" si="456"/>
        <v>0</v>
      </c>
      <c r="Q1300" s="14">
        <f t="shared" ca="1" si="457"/>
        <v>1.706304</v>
      </c>
      <c r="R1300" s="20">
        <f t="shared" si="461"/>
        <v>0</v>
      </c>
      <c r="S1300" s="14">
        <f t="shared" si="458"/>
        <v>0</v>
      </c>
      <c r="T1300" s="4" t="str">
        <f t="shared" si="459"/>
        <v>J=</v>
      </c>
      <c r="U1300" s="29">
        <f t="shared" si="460"/>
        <v>46525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64"/>
        <v>46517</v>
      </c>
      <c r="B1301" s="90" t="str">
        <f t="shared" ca="1" si="445"/>
        <v>n.d</v>
      </c>
      <c r="C1301" s="14">
        <f t="shared" si="446"/>
        <v>1000</v>
      </c>
      <c r="D1301" s="63">
        <f t="shared" si="462"/>
        <v>46512</v>
      </c>
      <c r="E1301" s="61">
        <f ca="1">IF(D1301&lt;$B$1,VLOOKUP(D1301,[1]DI!$A$4:$B$15000,2,FALSE),0)</f>
        <v>0</v>
      </c>
      <c r="F1301" s="14">
        <f t="shared" ca="1" si="447"/>
        <v>1</v>
      </c>
      <c r="G1301" s="92">
        <f t="shared" ca="1" si="448"/>
        <v>1.4444963169</v>
      </c>
      <c r="H1301" s="92">
        <f t="shared" ca="1" si="449"/>
        <v>1.4444963169</v>
      </c>
      <c r="I1301" s="14">
        <f t="shared" ca="1" si="450"/>
        <v>1</v>
      </c>
      <c r="J1301" s="13">
        <f t="shared" si="463"/>
        <v>3.3599999999999998E-2</v>
      </c>
      <c r="K1301" s="29">
        <f t="shared" si="451"/>
        <v>46496</v>
      </c>
      <c r="L1301" s="2">
        <f t="shared" si="452"/>
        <v>14</v>
      </c>
      <c r="M1301" s="17">
        <f t="shared" si="453"/>
        <v>14</v>
      </c>
      <c r="N1301" s="12">
        <f t="shared" si="454"/>
        <v>1.001837678</v>
      </c>
      <c r="O1301" s="12">
        <f t="shared" ca="1" si="455"/>
        <v>1.001837678</v>
      </c>
      <c r="P1301" s="17">
        <f t="shared" si="456"/>
        <v>0</v>
      </c>
      <c r="Q1301" s="14">
        <f t="shared" ca="1" si="457"/>
        <v>1.8376779999999999</v>
      </c>
      <c r="R1301" s="20">
        <f t="shared" si="461"/>
        <v>0</v>
      </c>
      <c r="S1301" s="14">
        <f t="shared" si="458"/>
        <v>0</v>
      </c>
      <c r="T1301" s="4" t="str">
        <f t="shared" si="459"/>
        <v>J=</v>
      </c>
      <c r="U1301" s="29">
        <f t="shared" si="460"/>
        <v>46525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64"/>
        <v>46518</v>
      </c>
      <c r="B1302" s="90" t="str">
        <f t="shared" ca="1" si="445"/>
        <v>n.d</v>
      </c>
      <c r="C1302" s="14">
        <f t="shared" si="446"/>
        <v>1000</v>
      </c>
      <c r="D1302" s="63">
        <f t="shared" si="462"/>
        <v>46513</v>
      </c>
      <c r="E1302" s="61">
        <f ca="1">IF(D1302&lt;$B$1,VLOOKUP(D1302,[1]DI!$A$4:$B$15000,2,FALSE),0)</f>
        <v>0</v>
      </c>
      <c r="F1302" s="14">
        <f t="shared" ca="1" si="447"/>
        <v>1</v>
      </c>
      <c r="G1302" s="92">
        <f t="shared" ca="1" si="448"/>
        <v>1.4444963169</v>
      </c>
      <c r="H1302" s="92">
        <f t="shared" ca="1" si="449"/>
        <v>1.4444963169</v>
      </c>
      <c r="I1302" s="14">
        <f t="shared" ca="1" si="450"/>
        <v>1</v>
      </c>
      <c r="J1302" s="13">
        <f t="shared" si="463"/>
        <v>3.3599999999999998E-2</v>
      </c>
      <c r="K1302" s="29">
        <f t="shared" si="451"/>
        <v>46496</v>
      </c>
      <c r="L1302" s="2">
        <f t="shared" si="452"/>
        <v>15</v>
      </c>
      <c r="M1302" s="17">
        <f t="shared" si="453"/>
        <v>15</v>
      </c>
      <c r="N1302" s="12">
        <f t="shared" si="454"/>
        <v>1.0019690699999999</v>
      </c>
      <c r="O1302" s="12">
        <f t="shared" ca="1" si="455"/>
        <v>1.0019690699999999</v>
      </c>
      <c r="P1302" s="17">
        <f t="shared" si="456"/>
        <v>0</v>
      </c>
      <c r="Q1302" s="14">
        <f t="shared" ca="1" si="457"/>
        <v>1.9690699899999999</v>
      </c>
      <c r="R1302" s="20">
        <f t="shared" si="461"/>
        <v>0</v>
      </c>
      <c r="S1302" s="14">
        <f t="shared" si="458"/>
        <v>0</v>
      </c>
      <c r="T1302" s="4" t="str">
        <f t="shared" si="459"/>
        <v>J=</v>
      </c>
      <c r="U1302" s="29">
        <f t="shared" si="460"/>
        <v>46525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64"/>
        <v>46519</v>
      </c>
      <c r="B1303" s="90" t="str">
        <f t="shared" ca="1" si="445"/>
        <v>n.d</v>
      </c>
      <c r="C1303" s="14">
        <f t="shared" si="446"/>
        <v>1000</v>
      </c>
      <c r="D1303" s="63">
        <f t="shared" si="462"/>
        <v>46514</v>
      </c>
      <c r="E1303" s="61">
        <f ca="1">IF(D1303&lt;$B$1,VLOOKUP(D1303,[1]DI!$A$4:$B$15000,2,FALSE),0)</f>
        <v>0</v>
      </c>
      <c r="F1303" s="14">
        <f t="shared" ca="1" si="447"/>
        <v>1</v>
      </c>
      <c r="G1303" s="92">
        <f t="shared" ca="1" si="448"/>
        <v>1.4444963169</v>
      </c>
      <c r="H1303" s="92">
        <f t="shared" ca="1" si="449"/>
        <v>1.4444963169</v>
      </c>
      <c r="I1303" s="14">
        <f t="shared" ca="1" si="450"/>
        <v>1</v>
      </c>
      <c r="J1303" s="13">
        <f t="shared" si="463"/>
        <v>3.3599999999999998E-2</v>
      </c>
      <c r="K1303" s="29">
        <f t="shared" si="451"/>
        <v>46496</v>
      </c>
      <c r="L1303" s="2">
        <f t="shared" si="452"/>
        <v>16</v>
      </c>
      <c r="M1303" s="17">
        <f t="shared" si="453"/>
        <v>16</v>
      </c>
      <c r="N1303" s="12">
        <f t="shared" si="454"/>
        <v>1.0021004790000001</v>
      </c>
      <c r="O1303" s="12">
        <f t="shared" ca="1" si="455"/>
        <v>1.0021004790000001</v>
      </c>
      <c r="P1303" s="17">
        <f t="shared" si="456"/>
        <v>0</v>
      </c>
      <c r="Q1303" s="14">
        <f t="shared" ca="1" si="457"/>
        <v>2.100479</v>
      </c>
      <c r="R1303" s="20">
        <f t="shared" si="461"/>
        <v>0</v>
      </c>
      <c r="S1303" s="14">
        <f t="shared" si="458"/>
        <v>0</v>
      </c>
      <c r="T1303" s="4" t="str">
        <f t="shared" si="459"/>
        <v>J=</v>
      </c>
      <c r="U1303" s="29">
        <f t="shared" si="460"/>
        <v>46525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64"/>
        <v>46520</v>
      </c>
      <c r="B1304" s="90" t="str">
        <f t="shared" ca="1" si="445"/>
        <v>n.d</v>
      </c>
      <c r="C1304" s="14">
        <f t="shared" si="446"/>
        <v>1000</v>
      </c>
      <c r="D1304" s="63">
        <f t="shared" si="462"/>
        <v>46517</v>
      </c>
      <c r="E1304" s="61">
        <f ca="1">IF(D1304&lt;$B$1,VLOOKUP(D1304,[1]DI!$A$4:$B$15000,2,FALSE),0)</f>
        <v>0</v>
      </c>
      <c r="F1304" s="14">
        <f t="shared" ca="1" si="447"/>
        <v>1</v>
      </c>
      <c r="G1304" s="92">
        <f t="shared" ca="1" si="448"/>
        <v>1.4444963169</v>
      </c>
      <c r="H1304" s="92">
        <f t="shared" ca="1" si="449"/>
        <v>1.4444963169</v>
      </c>
      <c r="I1304" s="14">
        <f t="shared" ca="1" si="450"/>
        <v>1</v>
      </c>
      <c r="J1304" s="13">
        <f t="shared" si="463"/>
        <v>3.3599999999999998E-2</v>
      </c>
      <c r="K1304" s="29">
        <f t="shared" si="451"/>
        <v>46496</v>
      </c>
      <c r="L1304" s="2">
        <f t="shared" si="452"/>
        <v>17</v>
      </c>
      <c r="M1304" s="17">
        <f t="shared" si="453"/>
        <v>17</v>
      </c>
      <c r="N1304" s="12">
        <f t="shared" si="454"/>
        <v>1.002231906</v>
      </c>
      <c r="O1304" s="12">
        <f t="shared" ca="1" si="455"/>
        <v>1.002231906</v>
      </c>
      <c r="P1304" s="17">
        <f t="shared" si="456"/>
        <v>0</v>
      </c>
      <c r="Q1304" s="14">
        <f t="shared" ca="1" si="457"/>
        <v>2.2319059999999999</v>
      </c>
      <c r="R1304" s="20">
        <f t="shared" si="461"/>
        <v>0</v>
      </c>
      <c r="S1304" s="14">
        <f t="shared" si="458"/>
        <v>0</v>
      </c>
      <c r="T1304" s="4" t="str">
        <f t="shared" si="459"/>
        <v>J=</v>
      </c>
      <c r="U1304" s="29">
        <f t="shared" si="460"/>
        <v>46525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64"/>
        <v>46521</v>
      </c>
      <c r="B1305" s="90" t="str">
        <f t="shared" ca="1" si="445"/>
        <v>n.d</v>
      </c>
      <c r="C1305" s="14">
        <f t="shared" si="446"/>
        <v>1000</v>
      </c>
      <c r="D1305" s="63">
        <f t="shared" si="462"/>
        <v>46518</v>
      </c>
      <c r="E1305" s="61">
        <f ca="1">IF(D1305&lt;$B$1,VLOOKUP(D1305,[1]DI!$A$4:$B$15000,2,FALSE),0)</f>
        <v>0</v>
      </c>
      <c r="F1305" s="14">
        <f t="shared" ca="1" si="447"/>
        <v>1</v>
      </c>
      <c r="G1305" s="92">
        <f t="shared" ca="1" si="448"/>
        <v>1.4444963169</v>
      </c>
      <c r="H1305" s="92">
        <f t="shared" ca="1" si="449"/>
        <v>1.4444963169</v>
      </c>
      <c r="I1305" s="14">
        <f t="shared" ca="1" si="450"/>
        <v>1</v>
      </c>
      <c r="J1305" s="13">
        <f t="shared" si="463"/>
        <v>3.3599999999999998E-2</v>
      </c>
      <c r="K1305" s="29">
        <f t="shared" si="451"/>
        <v>46496</v>
      </c>
      <c r="L1305" s="2">
        <f t="shared" si="452"/>
        <v>18</v>
      </c>
      <c r="M1305" s="17">
        <f t="shared" si="453"/>
        <v>18</v>
      </c>
      <c r="N1305" s="12">
        <f t="shared" si="454"/>
        <v>1.0023633489999999</v>
      </c>
      <c r="O1305" s="12">
        <f t="shared" ca="1" si="455"/>
        <v>1.0023633489999999</v>
      </c>
      <c r="P1305" s="17">
        <f t="shared" si="456"/>
        <v>0</v>
      </c>
      <c r="Q1305" s="14">
        <f t="shared" ca="1" si="457"/>
        <v>2.36334899</v>
      </c>
      <c r="R1305" s="20">
        <f t="shared" si="461"/>
        <v>0</v>
      </c>
      <c r="S1305" s="14">
        <f t="shared" si="458"/>
        <v>0</v>
      </c>
      <c r="T1305" s="4" t="str">
        <f t="shared" si="459"/>
        <v>J=</v>
      </c>
      <c r="U1305" s="29">
        <f t="shared" si="460"/>
        <v>46525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64"/>
        <v>46524</v>
      </c>
      <c r="B1306" s="90" t="str">
        <f t="shared" ca="1" si="445"/>
        <v>n.d</v>
      </c>
      <c r="C1306" s="14">
        <f t="shared" si="446"/>
        <v>1000</v>
      </c>
      <c r="D1306" s="63">
        <f t="shared" si="462"/>
        <v>46519</v>
      </c>
      <c r="E1306" s="61">
        <f ca="1">IF(D1306&lt;$B$1,VLOOKUP(D1306,[1]DI!$A$4:$B$15000,2,FALSE),0)</f>
        <v>0</v>
      </c>
      <c r="F1306" s="14">
        <f t="shared" ca="1" si="447"/>
        <v>1</v>
      </c>
      <c r="G1306" s="92">
        <f t="shared" ca="1" si="448"/>
        <v>1.4444963169</v>
      </c>
      <c r="H1306" s="92">
        <f t="shared" ca="1" si="449"/>
        <v>1.4444963169</v>
      </c>
      <c r="I1306" s="14">
        <f t="shared" ca="1" si="450"/>
        <v>1</v>
      </c>
      <c r="J1306" s="13">
        <f t="shared" si="463"/>
        <v>3.3599999999999998E-2</v>
      </c>
      <c r="K1306" s="29">
        <f t="shared" si="451"/>
        <v>46496</v>
      </c>
      <c r="L1306" s="2">
        <f t="shared" si="452"/>
        <v>19</v>
      </c>
      <c r="M1306" s="17">
        <f t="shared" si="453"/>
        <v>19</v>
      </c>
      <c r="N1306" s="12">
        <f t="shared" si="454"/>
        <v>1.00249481</v>
      </c>
      <c r="O1306" s="12">
        <f t="shared" ca="1" si="455"/>
        <v>1.00249481</v>
      </c>
      <c r="P1306" s="17">
        <f t="shared" si="456"/>
        <v>0</v>
      </c>
      <c r="Q1306" s="14">
        <f t="shared" ca="1" si="457"/>
        <v>2.4948099899999998</v>
      </c>
      <c r="R1306" s="20">
        <f t="shared" si="461"/>
        <v>0</v>
      </c>
      <c r="S1306" s="14">
        <f t="shared" si="458"/>
        <v>0</v>
      </c>
      <c r="T1306" s="4" t="str">
        <f t="shared" si="459"/>
        <v>J=</v>
      </c>
      <c r="U1306" s="29">
        <f t="shared" si="460"/>
        <v>46525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64"/>
        <v>46525</v>
      </c>
      <c r="B1307" s="90" t="str">
        <f t="shared" ca="1" si="445"/>
        <v>n.d</v>
      </c>
      <c r="C1307" s="14">
        <f t="shared" si="446"/>
        <v>1000</v>
      </c>
      <c r="D1307" s="63">
        <f t="shared" si="462"/>
        <v>46520</v>
      </c>
      <c r="E1307" s="61">
        <f ca="1">IF(D1307&lt;$B$1,VLOOKUP(D1307,[1]DI!$A$4:$B$15000,2,FALSE),0)</f>
        <v>0</v>
      </c>
      <c r="F1307" s="14">
        <f t="shared" ca="1" si="447"/>
        <v>1</v>
      </c>
      <c r="G1307" s="92">
        <f t="shared" ca="1" si="448"/>
        <v>1.4444963169</v>
      </c>
      <c r="H1307" s="92">
        <f t="shared" ca="1" si="449"/>
        <v>1.4444963169</v>
      </c>
      <c r="I1307" s="14">
        <f t="shared" ca="1" si="450"/>
        <v>1</v>
      </c>
      <c r="J1307" s="13">
        <f t="shared" si="463"/>
        <v>3.3599999999999998E-2</v>
      </c>
      <c r="K1307" s="29">
        <f t="shared" si="451"/>
        <v>46496</v>
      </c>
      <c r="L1307" s="2">
        <f t="shared" si="452"/>
        <v>20</v>
      </c>
      <c r="M1307" s="17">
        <f t="shared" si="453"/>
        <v>20</v>
      </c>
      <c r="N1307" s="12">
        <f t="shared" si="454"/>
        <v>1.0026262880000001</v>
      </c>
      <c r="O1307" s="12">
        <f t="shared" ca="1" si="455"/>
        <v>1.0026262880000001</v>
      </c>
      <c r="P1307" s="17">
        <f t="shared" si="456"/>
        <v>62</v>
      </c>
      <c r="Q1307" s="14">
        <f t="shared" ca="1" si="457"/>
        <v>2.6262880000000002</v>
      </c>
      <c r="R1307" s="20">
        <f t="shared" si="461"/>
        <v>0</v>
      </c>
      <c r="S1307" s="14">
        <f t="shared" si="458"/>
        <v>0</v>
      </c>
      <c r="T1307" s="4" t="str">
        <f t="shared" si="459"/>
        <v>J=</v>
      </c>
      <c r="U1307" s="29">
        <f t="shared" si="460"/>
        <v>46525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64"/>
        <v>46526</v>
      </c>
      <c r="B1308" s="90" t="str">
        <f t="shared" ca="1" si="445"/>
        <v>n.d</v>
      </c>
      <c r="C1308" s="14">
        <f t="shared" si="446"/>
        <v>1000</v>
      </c>
      <c r="D1308" s="63">
        <f t="shared" si="462"/>
        <v>46521</v>
      </c>
      <c r="E1308" s="61">
        <f ca="1">IF(D1308&lt;$B$1,VLOOKUP(D1308,[1]DI!$A$4:$B$15000,2,FALSE),0)</f>
        <v>0</v>
      </c>
      <c r="F1308" s="14">
        <f t="shared" ca="1" si="447"/>
        <v>1</v>
      </c>
      <c r="G1308" s="92">
        <f t="shared" ca="1" si="448"/>
        <v>1.4444963169</v>
      </c>
      <c r="H1308" s="92">
        <f t="shared" ca="1" si="449"/>
        <v>1.4444963169</v>
      </c>
      <c r="I1308" s="14">
        <f t="shared" ca="1" si="450"/>
        <v>1</v>
      </c>
      <c r="J1308" s="13">
        <f t="shared" si="463"/>
        <v>3.3599999999999998E-2</v>
      </c>
      <c r="K1308" s="29">
        <f t="shared" si="451"/>
        <v>46525</v>
      </c>
      <c r="L1308" s="2">
        <f t="shared" si="452"/>
        <v>1</v>
      </c>
      <c r="M1308" s="17">
        <f t="shared" si="453"/>
        <v>1</v>
      </c>
      <c r="N1308" s="12">
        <f t="shared" si="454"/>
        <v>1.0001311509999999</v>
      </c>
      <c r="O1308" s="12">
        <f t="shared" ca="1" si="455"/>
        <v>1.0001311509999999</v>
      </c>
      <c r="P1308" s="17">
        <f t="shared" si="456"/>
        <v>0</v>
      </c>
      <c r="Q1308" s="14">
        <f t="shared" ca="1" si="457"/>
        <v>0.13115099</v>
      </c>
      <c r="R1308" s="20">
        <f t="shared" si="461"/>
        <v>0</v>
      </c>
      <c r="S1308" s="14">
        <f t="shared" si="458"/>
        <v>0</v>
      </c>
      <c r="T1308" s="4" t="str">
        <f t="shared" si="459"/>
        <v>J=</v>
      </c>
      <c r="U1308" s="29">
        <f t="shared" si="460"/>
        <v>46556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64"/>
        <v>46527</v>
      </c>
      <c r="B1309" s="90" t="str">
        <f t="shared" ca="1" si="445"/>
        <v>n.d</v>
      </c>
      <c r="C1309" s="14">
        <f t="shared" si="446"/>
        <v>1000</v>
      </c>
      <c r="D1309" s="63">
        <f t="shared" si="462"/>
        <v>46524</v>
      </c>
      <c r="E1309" s="61">
        <f ca="1">IF(D1309&lt;$B$1,VLOOKUP(D1309,[1]DI!$A$4:$B$15000,2,FALSE),0)</f>
        <v>0</v>
      </c>
      <c r="F1309" s="14">
        <f t="shared" ca="1" si="447"/>
        <v>1</v>
      </c>
      <c r="G1309" s="92">
        <f t="shared" ca="1" si="448"/>
        <v>1.4444963169</v>
      </c>
      <c r="H1309" s="92">
        <f t="shared" ca="1" si="449"/>
        <v>1.4444963169</v>
      </c>
      <c r="I1309" s="14">
        <f t="shared" ca="1" si="450"/>
        <v>1</v>
      </c>
      <c r="J1309" s="13">
        <f t="shared" si="463"/>
        <v>3.3599999999999998E-2</v>
      </c>
      <c r="K1309" s="29">
        <f t="shared" si="451"/>
        <v>46525</v>
      </c>
      <c r="L1309" s="2">
        <f t="shared" si="452"/>
        <v>2</v>
      </c>
      <c r="M1309" s="17">
        <f t="shared" si="453"/>
        <v>2</v>
      </c>
      <c r="N1309" s="12">
        <f t="shared" si="454"/>
        <v>1.000262319</v>
      </c>
      <c r="O1309" s="12">
        <f t="shared" ca="1" si="455"/>
        <v>1.000262319</v>
      </c>
      <c r="P1309" s="17">
        <f t="shared" si="456"/>
        <v>0</v>
      </c>
      <c r="Q1309" s="14">
        <f t="shared" ca="1" si="457"/>
        <v>0.26231898999999997</v>
      </c>
      <c r="R1309" s="20">
        <f t="shared" si="461"/>
        <v>0</v>
      </c>
      <c r="S1309" s="14">
        <f t="shared" si="458"/>
        <v>0</v>
      </c>
      <c r="T1309" s="4" t="str">
        <f t="shared" si="459"/>
        <v>J=</v>
      </c>
      <c r="U1309" s="29">
        <f t="shared" si="460"/>
        <v>46556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64"/>
        <v>46528</v>
      </c>
      <c r="B1310" s="90" t="str">
        <f t="shared" ca="1" si="445"/>
        <v>n.d</v>
      </c>
      <c r="C1310" s="14">
        <f t="shared" si="446"/>
        <v>1000</v>
      </c>
      <c r="D1310" s="63">
        <f t="shared" si="462"/>
        <v>46525</v>
      </c>
      <c r="E1310" s="61">
        <f ca="1">IF(D1310&lt;$B$1,VLOOKUP(D1310,[1]DI!$A$4:$B$15000,2,FALSE),0)</f>
        <v>0</v>
      </c>
      <c r="F1310" s="14">
        <f t="shared" ca="1" si="447"/>
        <v>1</v>
      </c>
      <c r="G1310" s="92">
        <f t="shared" ca="1" si="448"/>
        <v>1.4444963169</v>
      </c>
      <c r="H1310" s="92">
        <f t="shared" ca="1" si="449"/>
        <v>1.4444963169</v>
      </c>
      <c r="I1310" s="14">
        <f t="shared" ca="1" si="450"/>
        <v>1</v>
      </c>
      <c r="J1310" s="13">
        <f t="shared" si="463"/>
        <v>3.3599999999999998E-2</v>
      </c>
      <c r="K1310" s="29">
        <f t="shared" si="451"/>
        <v>46525</v>
      </c>
      <c r="L1310" s="2">
        <f t="shared" si="452"/>
        <v>3</v>
      </c>
      <c r="M1310" s="17">
        <f t="shared" si="453"/>
        <v>3</v>
      </c>
      <c r="N1310" s="12">
        <f t="shared" si="454"/>
        <v>1.000393504</v>
      </c>
      <c r="O1310" s="12">
        <f t="shared" ca="1" si="455"/>
        <v>1.000393504</v>
      </c>
      <c r="P1310" s="17">
        <f t="shared" si="456"/>
        <v>0</v>
      </c>
      <c r="Q1310" s="14">
        <f t="shared" ca="1" si="457"/>
        <v>0.39350400000000002</v>
      </c>
      <c r="R1310" s="20">
        <f t="shared" si="461"/>
        <v>0</v>
      </c>
      <c r="S1310" s="14">
        <f t="shared" si="458"/>
        <v>0</v>
      </c>
      <c r="T1310" s="4" t="str">
        <f t="shared" si="459"/>
        <v>J=</v>
      </c>
      <c r="U1310" s="29">
        <f t="shared" si="460"/>
        <v>46556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64"/>
        <v>46531</v>
      </c>
      <c r="B1311" s="90" t="str">
        <f t="shared" ca="1" si="445"/>
        <v>n.d</v>
      </c>
      <c r="C1311" s="14">
        <f t="shared" si="446"/>
        <v>1000</v>
      </c>
      <c r="D1311" s="63">
        <f t="shared" si="462"/>
        <v>46526</v>
      </c>
      <c r="E1311" s="61">
        <f ca="1">IF(D1311&lt;$B$1,VLOOKUP(D1311,[1]DI!$A$4:$B$15000,2,FALSE),0)</f>
        <v>0</v>
      </c>
      <c r="F1311" s="14">
        <f t="shared" ca="1" si="447"/>
        <v>1</v>
      </c>
      <c r="G1311" s="92">
        <f t="shared" ca="1" si="448"/>
        <v>1.4444963169</v>
      </c>
      <c r="H1311" s="92">
        <f t="shared" ca="1" si="449"/>
        <v>1.4444963169</v>
      </c>
      <c r="I1311" s="14">
        <f t="shared" ca="1" si="450"/>
        <v>1</v>
      </c>
      <c r="J1311" s="13">
        <f t="shared" si="463"/>
        <v>3.3599999999999998E-2</v>
      </c>
      <c r="K1311" s="29">
        <f t="shared" si="451"/>
        <v>46525</v>
      </c>
      <c r="L1311" s="2">
        <f t="shared" si="452"/>
        <v>4</v>
      </c>
      <c r="M1311" s="17">
        <f t="shared" si="453"/>
        <v>4</v>
      </c>
      <c r="N1311" s="12">
        <f t="shared" si="454"/>
        <v>1.0005247070000001</v>
      </c>
      <c r="O1311" s="12">
        <f t="shared" ca="1" si="455"/>
        <v>1.0005247070000001</v>
      </c>
      <c r="P1311" s="17">
        <f t="shared" si="456"/>
        <v>0</v>
      </c>
      <c r="Q1311" s="14">
        <f t="shared" ca="1" si="457"/>
        <v>0.52470700000000003</v>
      </c>
      <c r="R1311" s="20">
        <f t="shared" si="461"/>
        <v>0</v>
      </c>
      <c r="S1311" s="14">
        <f t="shared" si="458"/>
        <v>0</v>
      </c>
      <c r="T1311" s="4" t="str">
        <f t="shared" si="459"/>
        <v>J=</v>
      </c>
      <c r="U1311" s="29">
        <f t="shared" si="460"/>
        <v>46556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64"/>
        <v>46532</v>
      </c>
      <c r="B1312" s="90" t="str">
        <f t="shared" ca="1" si="445"/>
        <v>n.d</v>
      </c>
      <c r="C1312" s="14">
        <f t="shared" si="446"/>
        <v>1000</v>
      </c>
      <c r="D1312" s="63">
        <f t="shared" si="462"/>
        <v>46527</v>
      </c>
      <c r="E1312" s="61">
        <f ca="1">IF(D1312&lt;$B$1,VLOOKUP(D1312,[1]DI!$A$4:$B$15000,2,FALSE),0)</f>
        <v>0</v>
      </c>
      <c r="F1312" s="14">
        <f t="shared" ca="1" si="447"/>
        <v>1</v>
      </c>
      <c r="G1312" s="92">
        <f t="shared" ca="1" si="448"/>
        <v>1.4444963169</v>
      </c>
      <c r="H1312" s="92">
        <f t="shared" ca="1" si="449"/>
        <v>1.4444963169</v>
      </c>
      <c r="I1312" s="14">
        <f t="shared" ca="1" si="450"/>
        <v>1</v>
      </c>
      <c r="J1312" s="13">
        <f t="shared" si="463"/>
        <v>3.3599999999999998E-2</v>
      </c>
      <c r="K1312" s="29">
        <f t="shared" si="451"/>
        <v>46525</v>
      </c>
      <c r="L1312" s="2">
        <f t="shared" si="452"/>
        <v>5</v>
      </c>
      <c r="M1312" s="17">
        <f t="shared" si="453"/>
        <v>5</v>
      </c>
      <c r="N1312" s="12">
        <f t="shared" si="454"/>
        <v>1.0006559260000001</v>
      </c>
      <c r="O1312" s="12">
        <f t="shared" ca="1" si="455"/>
        <v>1.0006559260000001</v>
      </c>
      <c r="P1312" s="17">
        <f t="shared" si="456"/>
        <v>0</v>
      </c>
      <c r="Q1312" s="14">
        <f t="shared" ca="1" si="457"/>
        <v>0.65592600000000001</v>
      </c>
      <c r="R1312" s="20">
        <f t="shared" si="461"/>
        <v>0</v>
      </c>
      <c r="S1312" s="14">
        <f t="shared" si="458"/>
        <v>0</v>
      </c>
      <c r="T1312" s="4" t="str">
        <f t="shared" si="459"/>
        <v>J=</v>
      </c>
      <c r="U1312" s="29">
        <f t="shared" si="460"/>
        <v>46556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64"/>
        <v>46533</v>
      </c>
      <c r="B1313" s="90" t="str">
        <f t="shared" ca="1" si="445"/>
        <v>n.d</v>
      </c>
      <c r="C1313" s="14">
        <f t="shared" si="446"/>
        <v>1000</v>
      </c>
      <c r="D1313" s="63">
        <f t="shared" si="462"/>
        <v>46528</v>
      </c>
      <c r="E1313" s="61">
        <f ca="1">IF(D1313&lt;$B$1,VLOOKUP(D1313,[1]DI!$A$4:$B$15000,2,FALSE),0)</f>
        <v>0</v>
      </c>
      <c r="F1313" s="14">
        <f t="shared" ca="1" si="447"/>
        <v>1</v>
      </c>
      <c r="G1313" s="92">
        <f t="shared" ca="1" si="448"/>
        <v>1.4444963169</v>
      </c>
      <c r="H1313" s="92">
        <f t="shared" ca="1" si="449"/>
        <v>1.4444963169</v>
      </c>
      <c r="I1313" s="14">
        <f t="shared" ca="1" si="450"/>
        <v>1</v>
      </c>
      <c r="J1313" s="13">
        <f t="shared" si="463"/>
        <v>3.3599999999999998E-2</v>
      </c>
      <c r="K1313" s="29">
        <f t="shared" si="451"/>
        <v>46525</v>
      </c>
      <c r="L1313" s="2">
        <f t="shared" si="452"/>
        <v>6</v>
      </c>
      <c r="M1313" s="17">
        <f t="shared" si="453"/>
        <v>6</v>
      </c>
      <c r="N1313" s="12">
        <f t="shared" si="454"/>
        <v>1.000787163</v>
      </c>
      <c r="O1313" s="12">
        <f t="shared" ca="1" si="455"/>
        <v>1.000787163</v>
      </c>
      <c r="P1313" s="17">
        <f t="shared" si="456"/>
        <v>0</v>
      </c>
      <c r="Q1313" s="14">
        <f t="shared" ca="1" si="457"/>
        <v>0.78716299999999995</v>
      </c>
      <c r="R1313" s="20">
        <f t="shared" si="461"/>
        <v>0</v>
      </c>
      <c r="S1313" s="14">
        <f t="shared" si="458"/>
        <v>0</v>
      </c>
      <c r="T1313" s="4" t="str">
        <f t="shared" si="459"/>
        <v>J=</v>
      </c>
      <c r="U1313" s="29">
        <f t="shared" si="460"/>
        <v>46556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64"/>
        <v>46535</v>
      </c>
      <c r="B1314" s="90" t="str">
        <f t="shared" ca="1" si="445"/>
        <v>n.d</v>
      </c>
      <c r="C1314" s="14">
        <f t="shared" si="446"/>
        <v>1000</v>
      </c>
      <c r="D1314" s="63">
        <f t="shared" si="462"/>
        <v>46531</v>
      </c>
      <c r="E1314" s="61">
        <f ca="1">IF(D1314&lt;$B$1,VLOOKUP(D1314,[1]DI!$A$4:$B$15000,2,FALSE),0)</f>
        <v>0</v>
      </c>
      <c r="F1314" s="14">
        <f t="shared" ca="1" si="447"/>
        <v>1</v>
      </c>
      <c r="G1314" s="92">
        <f t="shared" ca="1" si="448"/>
        <v>1.4444963169</v>
      </c>
      <c r="H1314" s="92">
        <f t="shared" ca="1" si="449"/>
        <v>1.4444963169</v>
      </c>
      <c r="I1314" s="14">
        <f t="shared" ca="1" si="450"/>
        <v>1</v>
      </c>
      <c r="J1314" s="13">
        <f t="shared" si="463"/>
        <v>3.3599999999999998E-2</v>
      </c>
      <c r="K1314" s="29">
        <f t="shared" si="451"/>
        <v>46525</v>
      </c>
      <c r="L1314" s="2">
        <f t="shared" si="452"/>
        <v>7</v>
      </c>
      <c r="M1314" s="17">
        <f t="shared" si="453"/>
        <v>7</v>
      </c>
      <c r="N1314" s="12">
        <f t="shared" si="454"/>
        <v>1.0009184170000001</v>
      </c>
      <c r="O1314" s="12">
        <f t="shared" ca="1" si="455"/>
        <v>1.0009184170000001</v>
      </c>
      <c r="P1314" s="17">
        <f t="shared" si="456"/>
        <v>0</v>
      </c>
      <c r="Q1314" s="14">
        <f t="shared" ca="1" si="457"/>
        <v>0.91841700000000004</v>
      </c>
      <c r="R1314" s="20">
        <f t="shared" si="461"/>
        <v>0</v>
      </c>
      <c r="S1314" s="14">
        <f t="shared" si="458"/>
        <v>0</v>
      </c>
      <c r="T1314" s="4" t="str">
        <f t="shared" si="459"/>
        <v>J=</v>
      </c>
      <c r="U1314" s="29">
        <f t="shared" si="460"/>
        <v>46556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64"/>
        <v>46538</v>
      </c>
      <c r="B1315" s="90" t="str">
        <f t="shared" ca="1" si="445"/>
        <v>n.d</v>
      </c>
      <c r="C1315" s="14">
        <f t="shared" si="446"/>
        <v>1000</v>
      </c>
      <c r="D1315" s="63">
        <f t="shared" si="462"/>
        <v>46532</v>
      </c>
      <c r="E1315" s="61">
        <f ca="1">IF(D1315&lt;$B$1,VLOOKUP(D1315,[1]DI!$A$4:$B$15000,2,FALSE),0)</f>
        <v>0</v>
      </c>
      <c r="F1315" s="14">
        <f t="shared" ca="1" si="447"/>
        <v>1</v>
      </c>
      <c r="G1315" s="92">
        <f t="shared" ca="1" si="448"/>
        <v>1.4444963169</v>
      </c>
      <c r="H1315" s="92">
        <f t="shared" ca="1" si="449"/>
        <v>1.4444963169</v>
      </c>
      <c r="I1315" s="14">
        <f t="shared" ca="1" si="450"/>
        <v>1</v>
      </c>
      <c r="J1315" s="13">
        <f t="shared" si="463"/>
        <v>3.3599999999999998E-2</v>
      </c>
      <c r="K1315" s="29">
        <f t="shared" si="451"/>
        <v>46525</v>
      </c>
      <c r="L1315" s="2">
        <f t="shared" si="452"/>
        <v>8</v>
      </c>
      <c r="M1315" s="17">
        <f t="shared" si="453"/>
        <v>8</v>
      </c>
      <c r="N1315" s="12">
        <f t="shared" si="454"/>
        <v>1.001049689</v>
      </c>
      <c r="O1315" s="12">
        <f t="shared" ca="1" si="455"/>
        <v>1.001049689</v>
      </c>
      <c r="P1315" s="17">
        <f t="shared" si="456"/>
        <v>0</v>
      </c>
      <c r="Q1315" s="14">
        <f t="shared" ca="1" si="457"/>
        <v>1.0496890000000001</v>
      </c>
      <c r="R1315" s="20">
        <f t="shared" si="461"/>
        <v>0</v>
      </c>
      <c r="S1315" s="14">
        <f t="shared" si="458"/>
        <v>0</v>
      </c>
      <c r="T1315" s="4" t="str">
        <f t="shared" si="459"/>
        <v>J=</v>
      </c>
      <c r="U1315" s="29">
        <f t="shared" si="460"/>
        <v>46556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64"/>
        <v>46539</v>
      </c>
      <c r="B1316" s="90" t="str">
        <f t="shared" ca="1" si="445"/>
        <v>n.d</v>
      </c>
      <c r="C1316" s="14">
        <f t="shared" si="446"/>
        <v>1000</v>
      </c>
      <c r="D1316" s="63">
        <f t="shared" si="462"/>
        <v>46533</v>
      </c>
      <c r="E1316" s="61">
        <f ca="1">IF(D1316&lt;$B$1,VLOOKUP(D1316,[1]DI!$A$4:$B$15000,2,FALSE),0)</f>
        <v>0</v>
      </c>
      <c r="F1316" s="14">
        <f t="shared" ca="1" si="447"/>
        <v>1</v>
      </c>
      <c r="G1316" s="92">
        <f t="shared" ca="1" si="448"/>
        <v>1.4444963169</v>
      </c>
      <c r="H1316" s="92">
        <f t="shared" ca="1" si="449"/>
        <v>1.4444963169</v>
      </c>
      <c r="I1316" s="14">
        <f t="shared" ca="1" si="450"/>
        <v>1</v>
      </c>
      <c r="J1316" s="13">
        <f t="shared" si="463"/>
        <v>3.3599999999999998E-2</v>
      </c>
      <c r="K1316" s="29">
        <f t="shared" si="451"/>
        <v>46525</v>
      </c>
      <c r="L1316" s="2">
        <f t="shared" si="452"/>
        <v>9</v>
      </c>
      <c r="M1316" s="17">
        <f t="shared" si="453"/>
        <v>9</v>
      </c>
      <c r="N1316" s="12">
        <f t="shared" si="454"/>
        <v>1.001180977</v>
      </c>
      <c r="O1316" s="12">
        <f t="shared" ca="1" si="455"/>
        <v>1.001180977</v>
      </c>
      <c r="P1316" s="17">
        <f t="shared" si="456"/>
        <v>0</v>
      </c>
      <c r="Q1316" s="14">
        <f t="shared" ca="1" si="457"/>
        <v>1.18097699</v>
      </c>
      <c r="R1316" s="20">
        <f t="shared" si="461"/>
        <v>0</v>
      </c>
      <c r="S1316" s="14">
        <f t="shared" si="458"/>
        <v>0</v>
      </c>
      <c r="T1316" s="4" t="str">
        <f t="shared" si="459"/>
        <v>J=</v>
      </c>
      <c r="U1316" s="29">
        <f t="shared" si="460"/>
        <v>46556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64"/>
        <v>46540</v>
      </c>
      <c r="B1317" s="90" t="str">
        <f t="shared" ca="1" si="445"/>
        <v>n.d</v>
      </c>
      <c r="C1317" s="14">
        <f t="shared" si="446"/>
        <v>1000</v>
      </c>
      <c r="D1317" s="63">
        <f t="shared" si="462"/>
        <v>46535</v>
      </c>
      <c r="E1317" s="61">
        <f ca="1">IF(D1317&lt;$B$1,VLOOKUP(D1317,[1]DI!$A$4:$B$15000,2,FALSE),0)</f>
        <v>0</v>
      </c>
      <c r="F1317" s="14">
        <f t="shared" ca="1" si="447"/>
        <v>1</v>
      </c>
      <c r="G1317" s="92">
        <f t="shared" ca="1" si="448"/>
        <v>1.4444963169</v>
      </c>
      <c r="H1317" s="92">
        <f t="shared" ca="1" si="449"/>
        <v>1.4444963169</v>
      </c>
      <c r="I1317" s="14">
        <f t="shared" ca="1" si="450"/>
        <v>1</v>
      </c>
      <c r="J1317" s="13">
        <f t="shared" si="463"/>
        <v>3.3599999999999998E-2</v>
      </c>
      <c r="K1317" s="29">
        <f t="shared" si="451"/>
        <v>46525</v>
      </c>
      <c r="L1317" s="2">
        <f t="shared" si="452"/>
        <v>10</v>
      </c>
      <c r="M1317" s="17">
        <f t="shared" si="453"/>
        <v>10</v>
      </c>
      <c r="N1317" s="12">
        <f t="shared" si="454"/>
        <v>1.0013122830000001</v>
      </c>
      <c r="O1317" s="12">
        <f t="shared" ca="1" si="455"/>
        <v>1.0013122830000001</v>
      </c>
      <c r="P1317" s="17">
        <f t="shared" si="456"/>
        <v>0</v>
      </c>
      <c r="Q1317" s="14">
        <f t="shared" ca="1" si="457"/>
        <v>1.3122830000000001</v>
      </c>
      <c r="R1317" s="20">
        <f t="shared" si="461"/>
        <v>0</v>
      </c>
      <c r="S1317" s="14">
        <f t="shared" si="458"/>
        <v>0</v>
      </c>
      <c r="T1317" s="4" t="str">
        <f t="shared" si="459"/>
        <v>J=</v>
      </c>
      <c r="U1317" s="29">
        <f t="shared" si="460"/>
        <v>46556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64"/>
        <v>46541</v>
      </c>
      <c r="B1318" s="90" t="str">
        <f t="shared" ca="1" si="445"/>
        <v>n.d</v>
      </c>
      <c r="C1318" s="14">
        <f t="shared" si="446"/>
        <v>1000</v>
      </c>
      <c r="D1318" s="63">
        <f t="shared" si="462"/>
        <v>46538</v>
      </c>
      <c r="E1318" s="61">
        <f ca="1">IF(D1318&lt;$B$1,VLOOKUP(D1318,[1]DI!$A$4:$B$15000,2,FALSE),0)</f>
        <v>0</v>
      </c>
      <c r="F1318" s="14">
        <f t="shared" ca="1" si="447"/>
        <v>1</v>
      </c>
      <c r="G1318" s="92">
        <f t="shared" ca="1" si="448"/>
        <v>1.4444963169</v>
      </c>
      <c r="H1318" s="92">
        <f t="shared" ca="1" si="449"/>
        <v>1.4444963169</v>
      </c>
      <c r="I1318" s="14">
        <f t="shared" ca="1" si="450"/>
        <v>1</v>
      </c>
      <c r="J1318" s="13">
        <f t="shared" si="463"/>
        <v>3.3599999999999998E-2</v>
      </c>
      <c r="K1318" s="29">
        <f t="shared" si="451"/>
        <v>46525</v>
      </c>
      <c r="L1318" s="2">
        <f t="shared" si="452"/>
        <v>11</v>
      </c>
      <c r="M1318" s="17">
        <f t="shared" si="453"/>
        <v>11</v>
      </c>
      <c r="N1318" s="12">
        <f t="shared" si="454"/>
        <v>1.001443606</v>
      </c>
      <c r="O1318" s="12">
        <f t="shared" ca="1" si="455"/>
        <v>1.001443606</v>
      </c>
      <c r="P1318" s="17">
        <f t="shared" si="456"/>
        <v>0</v>
      </c>
      <c r="Q1318" s="14">
        <f t="shared" ca="1" si="457"/>
        <v>1.4436059999999999</v>
      </c>
      <c r="R1318" s="20">
        <f t="shared" si="461"/>
        <v>0</v>
      </c>
      <c r="S1318" s="14">
        <f t="shared" si="458"/>
        <v>0</v>
      </c>
      <c r="T1318" s="4" t="str">
        <f t="shared" si="459"/>
        <v>J=</v>
      </c>
      <c r="U1318" s="29">
        <f t="shared" si="460"/>
        <v>46556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64"/>
        <v>46542</v>
      </c>
      <c r="B1319" s="90" t="str">
        <f t="shared" ca="1" si="445"/>
        <v>n.d</v>
      </c>
      <c r="C1319" s="14">
        <f t="shared" si="446"/>
        <v>1000</v>
      </c>
      <c r="D1319" s="63">
        <f t="shared" si="462"/>
        <v>46539</v>
      </c>
      <c r="E1319" s="61">
        <f ca="1">IF(D1319&lt;$B$1,VLOOKUP(D1319,[1]DI!$A$4:$B$15000,2,FALSE),0)</f>
        <v>0</v>
      </c>
      <c r="F1319" s="14">
        <f t="shared" ca="1" si="447"/>
        <v>1</v>
      </c>
      <c r="G1319" s="92">
        <f t="shared" ca="1" si="448"/>
        <v>1.4444963169</v>
      </c>
      <c r="H1319" s="92">
        <f t="shared" ca="1" si="449"/>
        <v>1.4444963169</v>
      </c>
      <c r="I1319" s="14">
        <f t="shared" ca="1" si="450"/>
        <v>1</v>
      </c>
      <c r="J1319" s="13">
        <f t="shared" si="463"/>
        <v>3.3599999999999998E-2</v>
      </c>
      <c r="K1319" s="29">
        <f t="shared" si="451"/>
        <v>46525</v>
      </c>
      <c r="L1319" s="2">
        <f t="shared" si="452"/>
        <v>12</v>
      </c>
      <c r="M1319" s="17">
        <f t="shared" si="453"/>
        <v>12</v>
      </c>
      <c r="N1319" s="12">
        <f t="shared" si="454"/>
        <v>1.0015749460000001</v>
      </c>
      <c r="O1319" s="12">
        <f t="shared" ca="1" si="455"/>
        <v>1.0015749460000001</v>
      </c>
      <c r="P1319" s="17">
        <f t="shared" si="456"/>
        <v>0</v>
      </c>
      <c r="Q1319" s="14">
        <f t="shared" ca="1" si="457"/>
        <v>1.574946</v>
      </c>
      <c r="R1319" s="20">
        <f t="shared" si="461"/>
        <v>0</v>
      </c>
      <c r="S1319" s="14">
        <f t="shared" si="458"/>
        <v>0</v>
      </c>
      <c r="T1319" s="4" t="str">
        <f t="shared" si="459"/>
        <v>J=</v>
      </c>
      <c r="U1319" s="29">
        <f t="shared" si="460"/>
        <v>46556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64"/>
        <v>46545</v>
      </c>
      <c r="B1320" s="90" t="str">
        <f t="shared" ca="1" si="445"/>
        <v>n.d</v>
      </c>
      <c r="C1320" s="14">
        <f t="shared" si="446"/>
        <v>1000</v>
      </c>
      <c r="D1320" s="63">
        <f t="shared" si="462"/>
        <v>46540</v>
      </c>
      <c r="E1320" s="61">
        <f ca="1">IF(D1320&lt;$B$1,VLOOKUP(D1320,[1]DI!$A$4:$B$15000,2,FALSE),0)</f>
        <v>0</v>
      </c>
      <c r="F1320" s="14">
        <f t="shared" ca="1" si="447"/>
        <v>1</v>
      </c>
      <c r="G1320" s="92">
        <f t="shared" ca="1" si="448"/>
        <v>1.4444963169</v>
      </c>
      <c r="H1320" s="92">
        <f t="shared" ca="1" si="449"/>
        <v>1.4444963169</v>
      </c>
      <c r="I1320" s="14">
        <f t="shared" ca="1" si="450"/>
        <v>1</v>
      </c>
      <c r="J1320" s="13">
        <f t="shared" si="463"/>
        <v>3.3599999999999998E-2</v>
      </c>
      <c r="K1320" s="29">
        <f t="shared" si="451"/>
        <v>46525</v>
      </c>
      <c r="L1320" s="2">
        <f t="shared" si="452"/>
        <v>13</v>
      </c>
      <c r="M1320" s="17">
        <f t="shared" si="453"/>
        <v>13</v>
      </c>
      <c r="N1320" s="12">
        <f t="shared" si="454"/>
        <v>1.001706304</v>
      </c>
      <c r="O1320" s="12">
        <f t="shared" ca="1" si="455"/>
        <v>1.001706304</v>
      </c>
      <c r="P1320" s="17">
        <f t="shared" si="456"/>
        <v>0</v>
      </c>
      <c r="Q1320" s="14">
        <f t="shared" ca="1" si="457"/>
        <v>1.706304</v>
      </c>
      <c r="R1320" s="20">
        <f t="shared" si="461"/>
        <v>0</v>
      </c>
      <c r="S1320" s="14">
        <f t="shared" si="458"/>
        <v>0</v>
      </c>
      <c r="T1320" s="4" t="str">
        <f t="shared" si="459"/>
        <v>J=</v>
      </c>
      <c r="U1320" s="29">
        <f t="shared" si="460"/>
        <v>46556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64"/>
        <v>46546</v>
      </c>
      <c r="B1321" s="90" t="str">
        <f t="shared" ca="1" si="445"/>
        <v>n.d</v>
      </c>
      <c r="C1321" s="14">
        <f t="shared" si="446"/>
        <v>1000</v>
      </c>
      <c r="D1321" s="63">
        <f t="shared" si="462"/>
        <v>46541</v>
      </c>
      <c r="E1321" s="61">
        <f ca="1">IF(D1321&lt;$B$1,VLOOKUP(D1321,[1]DI!$A$4:$B$15000,2,FALSE),0)</f>
        <v>0</v>
      </c>
      <c r="F1321" s="14">
        <f t="shared" ca="1" si="447"/>
        <v>1</v>
      </c>
      <c r="G1321" s="92">
        <f t="shared" ca="1" si="448"/>
        <v>1.4444963169</v>
      </c>
      <c r="H1321" s="92">
        <f t="shared" ca="1" si="449"/>
        <v>1.4444963169</v>
      </c>
      <c r="I1321" s="14">
        <f t="shared" ca="1" si="450"/>
        <v>1</v>
      </c>
      <c r="J1321" s="13">
        <f t="shared" si="463"/>
        <v>3.3599999999999998E-2</v>
      </c>
      <c r="K1321" s="29">
        <f t="shared" si="451"/>
        <v>46525</v>
      </c>
      <c r="L1321" s="2">
        <f t="shared" si="452"/>
        <v>14</v>
      </c>
      <c r="M1321" s="17">
        <f t="shared" si="453"/>
        <v>14</v>
      </c>
      <c r="N1321" s="12">
        <f t="shared" si="454"/>
        <v>1.001837678</v>
      </c>
      <c r="O1321" s="12">
        <f t="shared" ca="1" si="455"/>
        <v>1.001837678</v>
      </c>
      <c r="P1321" s="17">
        <f t="shared" si="456"/>
        <v>0</v>
      </c>
      <c r="Q1321" s="14">
        <f t="shared" ca="1" si="457"/>
        <v>1.8376779999999999</v>
      </c>
      <c r="R1321" s="20">
        <f t="shared" si="461"/>
        <v>0</v>
      </c>
      <c r="S1321" s="14">
        <f t="shared" si="458"/>
        <v>0</v>
      </c>
      <c r="T1321" s="4" t="str">
        <f t="shared" si="459"/>
        <v>J=</v>
      </c>
      <c r="U1321" s="29">
        <f t="shared" si="460"/>
        <v>46556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64"/>
        <v>46547</v>
      </c>
      <c r="B1322" s="90" t="str">
        <f t="shared" ca="1" si="445"/>
        <v>n.d</v>
      </c>
      <c r="C1322" s="14">
        <f t="shared" si="446"/>
        <v>1000</v>
      </c>
      <c r="D1322" s="63">
        <f t="shared" si="462"/>
        <v>46542</v>
      </c>
      <c r="E1322" s="61">
        <f ca="1">IF(D1322&lt;$B$1,VLOOKUP(D1322,[1]DI!$A$4:$B$15000,2,FALSE),0)</f>
        <v>0</v>
      </c>
      <c r="F1322" s="14">
        <f t="shared" ca="1" si="447"/>
        <v>1</v>
      </c>
      <c r="G1322" s="92">
        <f t="shared" ca="1" si="448"/>
        <v>1.4444963169</v>
      </c>
      <c r="H1322" s="92">
        <f t="shared" ca="1" si="449"/>
        <v>1.4444963169</v>
      </c>
      <c r="I1322" s="14">
        <f t="shared" ca="1" si="450"/>
        <v>1</v>
      </c>
      <c r="J1322" s="13">
        <f t="shared" si="463"/>
        <v>3.3599999999999998E-2</v>
      </c>
      <c r="K1322" s="29">
        <f t="shared" si="451"/>
        <v>46525</v>
      </c>
      <c r="L1322" s="2">
        <f t="shared" si="452"/>
        <v>15</v>
      </c>
      <c r="M1322" s="17">
        <f t="shared" si="453"/>
        <v>15</v>
      </c>
      <c r="N1322" s="12">
        <f t="shared" si="454"/>
        <v>1.0019690699999999</v>
      </c>
      <c r="O1322" s="12">
        <f t="shared" ca="1" si="455"/>
        <v>1.0019690699999999</v>
      </c>
      <c r="P1322" s="17">
        <f t="shared" si="456"/>
        <v>0</v>
      </c>
      <c r="Q1322" s="14">
        <f t="shared" ca="1" si="457"/>
        <v>1.9690699899999999</v>
      </c>
      <c r="R1322" s="20">
        <f t="shared" si="461"/>
        <v>0</v>
      </c>
      <c r="S1322" s="14">
        <f t="shared" si="458"/>
        <v>0</v>
      </c>
      <c r="T1322" s="4" t="str">
        <f t="shared" si="459"/>
        <v>J=</v>
      </c>
      <c r="U1322" s="29">
        <f t="shared" si="460"/>
        <v>46556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64"/>
        <v>46548</v>
      </c>
      <c r="B1323" s="90" t="str">
        <f t="shared" ca="1" si="445"/>
        <v>n.d</v>
      </c>
      <c r="C1323" s="14">
        <f t="shared" si="446"/>
        <v>1000</v>
      </c>
      <c r="D1323" s="63">
        <f t="shared" si="462"/>
        <v>46545</v>
      </c>
      <c r="E1323" s="61">
        <f ca="1">IF(D1323&lt;$B$1,VLOOKUP(D1323,[1]DI!$A$4:$B$15000,2,FALSE),0)</f>
        <v>0</v>
      </c>
      <c r="F1323" s="14">
        <f t="shared" ca="1" si="447"/>
        <v>1</v>
      </c>
      <c r="G1323" s="92">
        <f t="shared" ca="1" si="448"/>
        <v>1.4444963169</v>
      </c>
      <c r="H1323" s="92">
        <f t="shared" ca="1" si="449"/>
        <v>1.4444963169</v>
      </c>
      <c r="I1323" s="14">
        <f t="shared" ca="1" si="450"/>
        <v>1</v>
      </c>
      <c r="J1323" s="13">
        <f t="shared" si="463"/>
        <v>3.3599999999999998E-2</v>
      </c>
      <c r="K1323" s="29">
        <f t="shared" si="451"/>
        <v>46525</v>
      </c>
      <c r="L1323" s="2">
        <f t="shared" si="452"/>
        <v>16</v>
      </c>
      <c r="M1323" s="17">
        <f t="shared" si="453"/>
        <v>16</v>
      </c>
      <c r="N1323" s="12">
        <f t="shared" si="454"/>
        <v>1.0021004790000001</v>
      </c>
      <c r="O1323" s="12">
        <f t="shared" ca="1" si="455"/>
        <v>1.0021004790000001</v>
      </c>
      <c r="P1323" s="17">
        <f t="shared" si="456"/>
        <v>0</v>
      </c>
      <c r="Q1323" s="14">
        <f t="shared" ca="1" si="457"/>
        <v>2.100479</v>
      </c>
      <c r="R1323" s="20">
        <f t="shared" si="461"/>
        <v>0</v>
      </c>
      <c r="S1323" s="14">
        <f t="shared" si="458"/>
        <v>0</v>
      </c>
      <c r="T1323" s="4" t="str">
        <f t="shared" si="459"/>
        <v>J=</v>
      </c>
      <c r="U1323" s="29">
        <f t="shared" si="460"/>
        <v>46556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64"/>
        <v>46549</v>
      </c>
      <c r="B1324" s="90" t="str">
        <f t="shared" ca="1" si="445"/>
        <v>n.d</v>
      </c>
      <c r="C1324" s="14">
        <f t="shared" si="446"/>
        <v>1000</v>
      </c>
      <c r="D1324" s="63">
        <f t="shared" si="462"/>
        <v>46546</v>
      </c>
      <c r="E1324" s="61">
        <f ca="1">IF(D1324&lt;$B$1,VLOOKUP(D1324,[1]DI!$A$4:$B$15000,2,FALSE),0)</f>
        <v>0</v>
      </c>
      <c r="F1324" s="14">
        <f t="shared" ca="1" si="447"/>
        <v>1</v>
      </c>
      <c r="G1324" s="92">
        <f t="shared" ca="1" si="448"/>
        <v>1.4444963169</v>
      </c>
      <c r="H1324" s="92">
        <f t="shared" ca="1" si="449"/>
        <v>1.4444963169</v>
      </c>
      <c r="I1324" s="14">
        <f t="shared" ca="1" si="450"/>
        <v>1</v>
      </c>
      <c r="J1324" s="13">
        <f t="shared" si="463"/>
        <v>3.3599999999999998E-2</v>
      </c>
      <c r="K1324" s="29">
        <f t="shared" si="451"/>
        <v>46525</v>
      </c>
      <c r="L1324" s="2">
        <f t="shared" si="452"/>
        <v>17</v>
      </c>
      <c r="M1324" s="17">
        <f t="shared" si="453"/>
        <v>17</v>
      </c>
      <c r="N1324" s="12">
        <f t="shared" si="454"/>
        <v>1.002231906</v>
      </c>
      <c r="O1324" s="12">
        <f t="shared" ca="1" si="455"/>
        <v>1.002231906</v>
      </c>
      <c r="P1324" s="17">
        <f t="shared" si="456"/>
        <v>0</v>
      </c>
      <c r="Q1324" s="14">
        <f t="shared" ca="1" si="457"/>
        <v>2.2319059999999999</v>
      </c>
      <c r="R1324" s="20">
        <f t="shared" si="461"/>
        <v>0</v>
      </c>
      <c r="S1324" s="14">
        <f t="shared" si="458"/>
        <v>0</v>
      </c>
      <c r="T1324" s="4" t="str">
        <f t="shared" si="459"/>
        <v>J=</v>
      </c>
      <c r="U1324" s="29">
        <f t="shared" si="460"/>
        <v>46556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64"/>
        <v>46552</v>
      </c>
      <c r="B1325" s="90" t="str">
        <f t="shared" ca="1" si="445"/>
        <v>n.d</v>
      </c>
      <c r="C1325" s="14">
        <f t="shared" si="446"/>
        <v>1000</v>
      </c>
      <c r="D1325" s="63">
        <f t="shared" si="462"/>
        <v>46547</v>
      </c>
      <c r="E1325" s="61">
        <f ca="1">IF(D1325&lt;$B$1,VLOOKUP(D1325,[1]DI!$A$4:$B$15000,2,FALSE),0)</f>
        <v>0</v>
      </c>
      <c r="F1325" s="14">
        <f t="shared" ca="1" si="447"/>
        <v>1</v>
      </c>
      <c r="G1325" s="92">
        <f t="shared" ca="1" si="448"/>
        <v>1.4444963169</v>
      </c>
      <c r="H1325" s="92">
        <f t="shared" ca="1" si="449"/>
        <v>1.4444963169</v>
      </c>
      <c r="I1325" s="14">
        <f t="shared" ca="1" si="450"/>
        <v>1</v>
      </c>
      <c r="J1325" s="13">
        <f t="shared" si="463"/>
        <v>3.3599999999999998E-2</v>
      </c>
      <c r="K1325" s="29">
        <f t="shared" si="451"/>
        <v>46525</v>
      </c>
      <c r="L1325" s="2">
        <f t="shared" si="452"/>
        <v>18</v>
      </c>
      <c r="M1325" s="17">
        <f t="shared" si="453"/>
        <v>18</v>
      </c>
      <c r="N1325" s="12">
        <f t="shared" si="454"/>
        <v>1.0023633489999999</v>
      </c>
      <c r="O1325" s="12">
        <f t="shared" ca="1" si="455"/>
        <v>1.0023633489999999</v>
      </c>
      <c r="P1325" s="17">
        <f t="shared" si="456"/>
        <v>0</v>
      </c>
      <c r="Q1325" s="14">
        <f t="shared" ca="1" si="457"/>
        <v>2.36334899</v>
      </c>
      <c r="R1325" s="20">
        <f t="shared" si="461"/>
        <v>0</v>
      </c>
      <c r="S1325" s="14">
        <f t="shared" si="458"/>
        <v>0</v>
      </c>
      <c r="T1325" s="4" t="str">
        <f t="shared" si="459"/>
        <v>J=</v>
      </c>
      <c r="U1325" s="29">
        <f t="shared" si="460"/>
        <v>46556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64"/>
        <v>46553</v>
      </c>
      <c r="B1326" s="90" t="str">
        <f t="shared" ca="1" si="445"/>
        <v>n.d</v>
      </c>
      <c r="C1326" s="14">
        <f t="shared" si="446"/>
        <v>1000</v>
      </c>
      <c r="D1326" s="63">
        <f t="shared" si="462"/>
        <v>46548</v>
      </c>
      <c r="E1326" s="61">
        <f ca="1">IF(D1326&lt;$B$1,VLOOKUP(D1326,[1]DI!$A$4:$B$15000,2,FALSE),0)</f>
        <v>0</v>
      </c>
      <c r="F1326" s="14">
        <f t="shared" ca="1" si="447"/>
        <v>1</v>
      </c>
      <c r="G1326" s="92">
        <f t="shared" ca="1" si="448"/>
        <v>1.4444963169</v>
      </c>
      <c r="H1326" s="92">
        <f t="shared" ca="1" si="449"/>
        <v>1.4444963169</v>
      </c>
      <c r="I1326" s="14">
        <f t="shared" ca="1" si="450"/>
        <v>1</v>
      </c>
      <c r="J1326" s="13">
        <f t="shared" si="463"/>
        <v>3.3599999999999998E-2</v>
      </c>
      <c r="K1326" s="29">
        <f t="shared" si="451"/>
        <v>46525</v>
      </c>
      <c r="L1326" s="2">
        <f t="shared" si="452"/>
        <v>19</v>
      </c>
      <c r="M1326" s="17">
        <f t="shared" si="453"/>
        <v>19</v>
      </c>
      <c r="N1326" s="12">
        <f t="shared" si="454"/>
        <v>1.00249481</v>
      </c>
      <c r="O1326" s="12">
        <f t="shared" ca="1" si="455"/>
        <v>1.00249481</v>
      </c>
      <c r="P1326" s="17">
        <f t="shared" si="456"/>
        <v>0</v>
      </c>
      <c r="Q1326" s="14">
        <f t="shared" ca="1" si="457"/>
        <v>2.4948099899999998</v>
      </c>
      <c r="R1326" s="20">
        <f t="shared" si="461"/>
        <v>0</v>
      </c>
      <c r="S1326" s="14">
        <f t="shared" si="458"/>
        <v>0</v>
      </c>
      <c r="T1326" s="4" t="str">
        <f t="shared" si="459"/>
        <v>J=</v>
      </c>
      <c r="U1326" s="29">
        <f t="shared" si="460"/>
        <v>46556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64"/>
        <v>46554</v>
      </c>
      <c r="B1327" s="90" t="str">
        <f t="shared" ca="1" si="445"/>
        <v>n.d</v>
      </c>
      <c r="C1327" s="14">
        <f t="shared" si="446"/>
        <v>1000</v>
      </c>
      <c r="D1327" s="63">
        <f t="shared" si="462"/>
        <v>46549</v>
      </c>
      <c r="E1327" s="61">
        <f ca="1">IF(D1327&lt;$B$1,VLOOKUP(D1327,[1]DI!$A$4:$B$15000,2,FALSE),0)</f>
        <v>0</v>
      </c>
      <c r="F1327" s="14">
        <f t="shared" ca="1" si="447"/>
        <v>1</v>
      </c>
      <c r="G1327" s="92">
        <f t="shared" ca="1" si="448"/>
        <v>1.4444963169</v>
      </c>
      <c r="H1327" s="92">
        <f t="shared" ca="1" si="449"/>
        <v>1.4444963169</v>
      </c>
      <c r="I1327" s="14">
        <f t="shared" ca="1" si="450"/>
        <v>1</v>
      </c>
      <c r="J1327" s="13">
        <f t="shared" si="463"/>
        <v>3.3599999999999998E-2</v>
      </c>
      <c r="K1327" s="29">
        <f t="shared" si="451"/>
        <v>46525</v>
      </c>
      <c r="L1327" s="2">
        <f t="shared" si="452"/>
        <v>20</v>
      </c>
      <c r="M1327" s="17">
        <f t="shared" si="453"/>
        <v>20</v>
      </c>
      <c r="N1327" s="12">
        <f t="shared" si="454"/>
        <v>1.0026262880000001</v>
      </c>
      <c r="O1327" s="12">
        <f t="shared" ca="1" si="455"/>
        <v>1.0026262880000001</v>
      </c>
      <c r="P1327" s="17">
        <f t="shared" si="456"/>
        <v>0</v>
      </c>
      <c r="Q1327" s="14">
        <f t="shared" ca="1" si="457"/>
        <v>2.6262880000000002</v>
      </c>
      <c r="R1327" s="20">
        <f t="shared" si="461"/>
        <v>0</v>
      </c>
      <c r="S1327" s="14">
        <f t="shared" si="458"/>
        <v>0</v>
      </c>
      <c r="T1327" s="4" t="str">
        <f t="shared" si="459"/>
        <v>J=</v>
      </c>
      <c r="U1327" s="29">
        <f t="shared" si="460"/>
        <v>46556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64"/>
        <v>46555</v>
      </c>
      <c r="B1328" s="90" t="str">
        <f t="shared" ca="1" si="445"/>
        <v>n.d</v>
      </c>
      <c r="C1328" s="14">
        <f t="shared" si="446"/>
        <v>1000</v>
      </c>
      <c r="D1328" s="63">
        <f t="shared" si="462"/>
        <v>46552</v>
      </c>
      <c r="E1328" s="61">
        <f ca="1">IF(D1328&lt;$B$1,VLOOKUP(D1328,[1]DI!$A$4:$B$15000,2,FALSE),0)</f>
        <v>0</v>
      </c>
      <c r="F1328" s="14">
        <f t="shared" ca="1" si="447"/>
        <v>1</v>
      </c>
      <c r="G1328" s="92">
        <f t="shared" ca="1" si="448"/>
        <v>1.4444963169</v>
      </c>
      <c r="H1328" s="92">
        <f t="shared" ca="1" si="449"/>
        <v>1.4444963169</v>
      </c>
      <c r="I1328" s="14">
        <f t="shared" ca="1" si="450"/>
        <v>1</v>
      </c>
      <c r="J1328" s="13">
        <f t="shared" si="463"/>
        <v>3.3599999999999998E-2</v>
      </c>
      <c r="K1328" s="29">
        <f t="shared" si="451"/>
        <v>46525</v>
      </c>
      <c r="L1328" s="2">
        <f t="shared" si="452"/>
        <v>21</v>
      </c>
      <c r="M1328" s="17">
        <f t="shared" si="453"/>
        <v>21</v>
      </c>
      <c r="N1328" s="12">
        <f t="shared" si="454"/>
        <v>1.0027577839999999</v>
      </c>
      <c r="O1328" s="12">
        <f t="shared" ca="1" si="455"/>
        <v>1.0027577839999999</v>
      </c>
      <c r="P1328" s="17">
        <f t="shared" si="456"/>
        <v>0</v>
      </c>
      <c r="Q1328" s="14">
        <f t="shared" ca="1" si="457"/>
        <v>2.7577839900000001</v>
      </c>
      <c r="R1328" s="20">
        <f t="shared" si="461"/>
        <v>0</v>
      </c>
      <c r="S1328" s="14">
        <f t="shared" si="458"/>
        <v>0</v>
      </c>
      <c r="T1328" s="4" t="str">
        <f t="shared" si="459"/>
        <v>J=</v>
      </c>
      <c r="U1328" s="29">
        <f t="shared" si="460"/>
        <v>46556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64"/>
        <v>46556</v>
      </c>
      <c r="B1329" s="90" t="str">
        <f t="shared" ca="1" si="445"/>
        <v>n.d</v>
      </c>
      <c r="C1329" s="14">
        <f t="shared" si="446"/>
        <v>1000</v>
      </c>
      <c r="D1329" s="63">
        <f t="shared" si="462"/>
        <v>46553</v>
      </c>
      <c r="E1329" s="61">
        <f ca="1">IF(D1329&lt;$B$1,VLOOKUP(D1329,[1]DI!$A$4:$B$15000,2,FALSE),0)</f>
        <v>0</v>
      </c>
      <c r="F1329" s="14">
        <f t="shared" ca="1" si="447"/>
        <v>1</v>
      </c>
      <c r="G1329" s="92">
        <f t="shared" ca="1" si="448"/>
        <v>1.4444963169</v>
      </c>
      <c r="H1329" s="92">
        <f t="shared" ca="1" si="449"/>
        <v>1.4444963169</v>
      </c>
      <c r="I1329" s="14">
        <f t="shared" ca="1" si="450"/>
        <v>1</v>
      </c>
      <c r="J1329" s="13">
        <f t="shared" si="463"/>
        <v>3.3599999999999998E-2</v>
      </c>
      <c r="K1329" s="29">
        <f t="shared" si="451"/>
        <v>46525</v>
      </c>
      <c r="L1329" s="2">
        <f t="shared" si="452"/>
        <v>22</v>
      </c>
      <c r="M1329" s="17">
        <f t="shared" si="453"/>
        <v>22</v>
      </c>
      <c r="N1329" s="12">
        <f t="shared" si="454"/>
        <v>1.002889296</v>
      </c>
      <c r="O1329" s="12">
        <f t="shared" ca="1" si="455"/>
        <v>1.002889296</v>
      </c>
      <c r="P1329" s="17">
        <f t="shared" si="456"/>
        <v>63</v>
      </c>
      <c r="Q1329" s="14">
        <f t="shared" ca="1" si="457"/>
        <v>2.8892959899999999</v>
      </c>
      <c r="R1329" s="20">
        <f t="shared" si="461"/>
        <v>0</v>
      </c>
      <c r="S1329" s="14">
        <f t="shared" si="458"/>
        <v>0</v>
      </c>
      <c r="T1329" s="4" t="str">
        <f t="shared" si="459"/>
        <v>J=</v>
      </c>
      <c r="U1329" s="29">
        <f t="shared" si="460"/>
        <v>46556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64"/>
        <v>46559</v>
      </c>
      <c r="B1330" s="90" t="str">
        <f t="shared" ca="1" si="445"/>
        <v>n.d</v>
      </c>
      <c r="C1330" s="14">
        <f t="shared" si="446"/>
        <v>1000</v>
      </c>
      <c r="D1330" s="63">
        <f t="shared" si="462"/>
        <v>46554</v>
      </c>
      <c r="E1330" s="61">
        <f ca="1">IF(D1330&lt;$B$1,VLOOKUP(D1330,[1]DI!$A$4:$B$15000,2,FALSE),0)</f>
        <v>0</v>
      </c>
      <c r="F1330" s="14">
        <f t="shared" ca="1" si="447"/>
        <v>1</v>
      </c>
      <c r="G1330" s="92">
        <f t="shared" ca="1" si="448"/>
        <v>1.4444963169</v>
      </c>
      <c r="H1330" s="92">
        <f t="shared" ca="1" si="449"/>
        <v>1.4444963169</v>
      </c>
      <c r="I1330" s="14">
        <f t="shared" ca="1" si="450"/>
        <v>1</v>
      </c>
      <c r="J1330" s="13">
        <f t="shared" si="463"/>
        <v>3.3599999999999998E-2</v>
      </c>
      <c r="K1330" s="29">
        <f t="shared" si="451"/>
        <v>46556</v>
      </c>
      <c r="L1330" s="2">
        <f t="shared" si="452"/>
        <v>1</v>
      </c>
      <c r="M1330" s="17">
        <f t="shared" si="453"/>
        <v>1</v>
      </c>
      <c r="N1330" s="12">
        <f t="shared" si="454"/>
        <v>1.0001311509999999</v>
      </c>
      <c r="O1330" s="12">
        <f t="shared" ca="1" si="455"/>
        <v>1.0001311509999999</v>
      </c>
      <c r="P1330" s="17">
        <f t="shared" si="456"/>
        <v>0</v>
      </c>
      <c r="Q1330" s="14">
        <f t="shared" ca="1" si="457"/>
        <v>0.13115099</v>
      </c>
      <c r="R1330" s="20">
        <f t="shared" si="461"/>
        <v>0</v>
      </c>
      <c r="S1330" s="14">
        <f t="shared" si="458"/>
        <v>0</v>
      </c>
      <c r="T1330" s="4" t="str">
        <f t="shared" si="459"/>
        <v>J=</v>
      </c>
      <c r="U1330" s="29">
        <f t="shared" si="460"/>
        <v>46587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64"/>
        <v>46560</v>
      </c>
      <c r="B1331" s="90" t="str">
        <f t="shared" ca="1" si="445"/>
        <v>n.d</v>
      </c>
      <c r="C1331" s="14">
        <f t="shared" si="446"/>
        <v>1000</v>
      </c>
      <c r="D1331" s="63">
        <f t="shared" si="462"/>
        <v>46555</v>
      </c>
      <c r="E1331" s="61">
        <f ca="1">IF(D1331&lt;$B$1,VLOOKUP(D1331,[1]DI!$A$4:$B$15000,2,FALSE),0)</f>
        <v>0</v>
      </c>
      <c r="F1331" s="14">
        <f t="shared" ca="1" si="447"/>
        <v>1</v>
      </c>
      <c r="G1331" s="92">
        <f t="shared" ca="1" si="448"/>
        <v>1.4444963169</v>
      </c>
      <c r="H1331" s="92">
        <f t="shared" ca="1" si="449"/>
        <v>1.4444963169</v>
      </c>
      <c r="I1331" s="14">
        <f t="shared" ca="1" si="450"/>
        <v>1</v>
      </c>
      <c r="J1331" s="13">
        <f t="shared" si="463"/>
        <v>3.3599999999999998E-2</v>
      </c>
      <c r="K1331" s="29">
        <f t="shared" si="451"/>
        <v>46556</v>
      </c>
      <c r="L1331" s="2">
        <f t="shared" si="452"/>
        <v>2</v>
      </c>
      <c r="M1331" s="17">
        <f t="shared" si="453"/>
        <v>2</v>
      </c>
      <c r="N1331" s="12">
        <f t="shared" si="454"/>
        <v>1.000262319</v>
      </c>
      <c r="O1331" s="12">
        <f t="shared" ca="1" si="455"/>
        <v>1.000262319</v>
      </c>
      <c r="P1331" s="17">
        <f t="shared" si="456"/>
        <v>0</v>
      </c>
      <c r="Q1331" s="14">
        <f t="shared" ca="1" si="457"/>
        <v>0.26231898999999997</v>
      </c>
      <c r="R1331" s="20">
        <f t="shared" si="461"/>
        <v>0</v>
      </c>
      <c r="S1331" s="14">
        <f t="shared" si="458"/>
        <v>0</v>
      </c>
      <c r="T1331" s="4" t="str">
        <f t="shared" si="459"/>
        <v>J=</v>
      </c>
      <c r="U1331" s="29">
        <f t="shared" si="460"/>
        <v>46587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64"/>
        <v>46561</v>
      </c>
      <c r="B1332" s="90" t="str">
        <f t="shared" ca="1" si="445"/>
        <v>n.d</v>
      </c>
      <c r="C1332" s="14">
        <f t="shared" si="446"/>
        <v>1000</v>
      </c>
      <c r="D1332" s="63">
        <f t="shared" si="462"/>
        <v>46556</v>
      </c>
      <c r="E1332" s="61">
        <f ca="1">IF(D1332&lt;$B$1,VLOOKUP(D1332,[1]DI!$A$4:$B$15000,2,FALSE),0)</f>
        <v>0</v>
      </c>
      <c r="F1332" s="14">
        <f t="shared" ca="1" si="447"/>
        <v>1</v>
      </c>
      <c r="G1332" s="92">
        <f t="shared" ca="1" si="448"/>
        <v>1.4444963169</v>
      </c>
      <c r="H1332" s="92">
        <f t="shared" ca="1" si="449"/>
        <v>1.4444963169</v>
      </c>
      <c r="I1332" s="14">
        <f t="shared" ca="1" si="450"/>
        <v>1</v>
      </c>
      <c r="J1332" s="13">
        <f t="shared" si="463"/>
        <v>3.3599999999999998E-2</v>
      </c>
      <c r="K1332" s="29">
        <f t="shared" si="451"/>
        <v>46556</v>
      </c>
      <c r="L1332" s="2">
        <f t="shared" si="452"/>
        <v>3</v>
      </c>
      <c r="M1332" s="17">
        <f t="shared" si="453"/>
        <v>3</v>
      </c>
      <c r="N1332" s="12">
        <f t="shared" si="454"/>
        <v>1.000393504</v>
      </c>
      <c r="O1332" s="12">
        <f t="shared" ca="1" si="455"/>
        <v>1.000393504</v>
      </c>
      <c r="P1332" s="17">
        <f t="shared" si="456"/>
        <v>0</v>
      </c>
      <c r="Q1332" s="14">
        <f t="shared" ca="1" si="457"/>
        <v>0.39350400000000002</v>
      </c>
      <c r="R1332" s="20">
        <f t="shared" si="461"/>
        <v>0</v>
      </c>
      <c r="S1332" s="14">
        <f t="shared" si="458"/>
        <v>0</v>
      </c>
      <c r="T1332" s="4" t="str">
        <f t="shared" si="459"/>
        <v>J=</v>
      </c>
      <c r="U1332" s="29">
        <f t="shared" si="460"/>
        <v>46587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64"/>
        <v>46562</v>
      </c>
      <c r="B1333" s="90" t="str">
        <f t="shared" ca="1" si="445"/>
        <v>n.d</v>
      </c>
      <c r="C1333" s="14">
        <f t="shared" si="446"/>
        <v>1000</v>
      </c>
      <c r="D1333" s="63">
        <f t="shared" si="462"/>
        <v>46559</v>
      </c>
      <c r="E1333" s="61">
        <f ca="1">IF(D1333&lt;$B$1,VLOOKUP(D1333,[1]DI!$A$4:$B$15000,2,FALSE),0)</f>
        <v>0</v>
      </c>
      <c r="F1333" s="14">
        <f t="shared" ca="1" si="447"/>
        <v>1</v>
      </c>
      <c r="G1333" s="92">
        <f t="shared" ca="1" si="448"/>
        <v>1.4444963169</v>
      </c>
      <c r="H1333" s="92">
        <f t="shared" ca="1" si="449"/>
        <v>1.4444963169</v>
      </c>
      <c r="I1333" s="14">
        <f t="shared" ca="1" si="450"/>
        <v>1</v>
      </c>
      <c r="J1333" s="13">
        <f t="shared" si="463"/>
        <v>3.3599999999999998E-2</v>
      </c>
      <c r="K1333" s="29">
        <f t="shared" si="451"/>
        <v>46556</v>
      </c>
      <c r="L1333" s="2">
        <f t="shared" si="452"/>
        <v>4</v>
      </c>
      <c r="M1333" s="17">
        <f t="shared" si="453"/>
        <v>4</v>
      </c>
      <c r="N1333" s="12">
        <f t="shared" si="454"/>
        <v>1.0005247070000001</v>
      </c>
      <c r="O1333" s="12">
        <f t="shared" ca="1" si="455"/>
        <v>1.0005247070000001</v>
      </c>
      <c r="P1333" s="17">
        <f t="shared" si="456"/>
        <v>0</v>
      </c>
      <c r="Q1333" s="14">
        <f t="shared" ca="1" si="457"/>
        <v>0.52470700000000003</v>
      </c>
      <c r="R1333" s="20">
        <f t="shared" si="461"/>
        <v>0</v>
      </c>
      <c r="S1333" s="14">
        <f t="shared" si="458"/>
        <v>0</v>
      </c>
      <c r="T1333" s="4" t="str">
        <f t="shared" si="459"/>
        <v>J=</v>
      </c>
      <c r="U1333" s="29">
        <f t="shared" si="460"/>
        <v>46587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64"/>
        <v>46563</v>
      </c>
      <c r="B1334" s="90" t="str">
        <f t="shared" ca="1" si="445"/>
        <v>n.d</v>
      </c>
      <c r="C1334" s="14">
        <f t="shared" si="446"/>
        <v>1000</v>
      </c>
      <c r="D1334" s="63">
        <f t="shared" si="462"/>
        <v>46560</v>
      </c>
      <c r="E1334" s="61">
        <f ca="1">IF(D1334&lt;$B$1,VLOOKUP(D1334,[1]DI!$A$4:$B$15000,2,FALSE),0)</f>
        <v>0</v>
      </c>
      <c r="F1334" s="14">
        <f t="shared" ca="1" si="447"/>
        <v>1</v>
      </c>
      <c r="G1334" s="92">
        <f t="shared" ca="1" si="448"/>
        <v>1.4444963169</v>
      </c>
      <c r="H1334" s="92">
        <f t="shared" ca="1" si="449"/>
        <v>1.4444963169</v>
      </c>
      <c r="I1334" s="14">
        <f t="shared" ca="1" si="450"/>
        <v>1</v>
      </c>
      <c r="J1334" s="13">
        <f t="shared" si="463"/>
        <v>3.3599999999999998E-2</v>
      </c>
      <c r="K1334" s="29">
        <f t="shared" si="451"/>
        <v>46556</v>
      </c>
      <c r="L1334" s="2">
        <f t="shared" si="452"/>
        <v>5</v>
      </c>
      <c r="M1334" s="17">
        <f t="shared" si="453"/>
        <v>5</v>
      </c>
      <c r="N1334" s="12">
        <f t="shared" si="454"/>
        <v>1.0006559260000001</v>
      </c>
      <c r="O1334" s="12">
        <f t="shared" ca="1" si="455"/>
        <v>1.0006559260000001</v>
      </c>
      <c r="P1334" s="17">
        <f t="shared" si="456"/>
        <v>0</v>
      </c>
      <c r="Q1334" s="14">
        <f t="shared" ca="1" si="457"/>
        <v>0.65592600000000001</v>
      </c>
      <c r="R1334" s="20">
        <f t="shared" si="461"/>
        <v>0</v>
      </c>
      <c r="S1334" s="14">
        <f t="shared" si="458"/>
        <v>0</v>
      </c>
      <c r="T1334" s="4" t="str">
        <f t="shared" si="459"/>
        <v>J=</v>
      </c>
      <c r="U1334" s="29">
        <f t="shared" si="460"/>
        <v>46587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64"/>
        <v>46566</v>
      </c>
      <c r="B1335" s="90" t="str">
        <f t="shared" ca="1" si="445"/>
        <v>n.d</v>
      </c>
      <c r="C1335" s="14">
        <f t="shared" si="446"/>
        <v>1000</v>
      </c>
      <c r="D1335" s="63">
        <f t="shared" si="462"/>
        <v>46561</v>
      </c>
      <c r="E1335" s="61">
        <f ca="1">IF(D1335&lt;$B$1,VLOOKUP(D1335,[1]DI!$A$4:$B$15000,2,FALSE),0)</f>
        <v>0</v>
      </c>
      <c r="F1335" s="14">
        <f t="shared" ca="1" si="447"/>
        <v>1</v>
      </c>
      <c r="G1335" s="92">
        <f t="shared" ca="1" si="448"/>
        <v>1.4444963169</v>
      </c>
      <c r="H1335" s="92">
        <f t="shared" ca="1" si="449"/>
        <v>1.4444963169</v>
      </c>
      <c r="I1335" s="14">
        <f t="shared" ca="1" si="450"/>
        <v>1</v>
      </c>
      <c r="J1335" s="13">
        <f t="shared" si="463"/>
        <v>3.3599999999999998E-2</v>
      </c>
      <c r="K1335" s="29">
        <f t="shared" si="451"/>
        <v>46556</v>
      </c>
      <c r="L1335" s="2">
        <f t="shared" si="452"/>
        <v>6</v>
      </c>
      <c r="M1335" s="17">
        <f t="shared" si="453"/>
        <v>6</v>
      </c>
      <c r="N1335" s="12">
        <f t="shared" si="454"/>
        <v>1.000787163</v>
      </c>
      <c r="O1335" s="12">
        <f t="shared" ca="1" si="455"/>
        <v>1.000787163</v>
      </c>
      <c r="P1335" s="17">
        <f t="shared" si="456"/>
        <v>0</v>
      </c>
      <c r="Q1335" s="14">
        <f t="shared" ca="1" si="457"/>
        <v>0.78716299999999995</v>
      </c>
      <c r="R1335" s="20">
        <f t="shared" si="461"/>
        <v>0</v>
      </c>
      <c r="S1335" s="14">
        <f t="shared" si="458"/>
        <v>0</v>
      </c>
      <c r="T1335" s="4" t="str">
        <f t="shared" si="459"/>
        <v>J=</v>
      </c>
      <c r="U1335" s="29">
        <f t="shared" si="460"/>
        <v>46587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64"/>
        <v>46567</v>
      </c>
      <c r="B1336" s="90" t="str">
        <f t="shared" ca="1" si="445"/>
        <v>n.d</v>
      </c>
      <c r="C1336" s="14">
        <f t="shared" si="446"/>
        <v>1000</v>
      </c>
      <c r="D1336" s="63">
        <f t="shared" si="462"/>
        <v>46562</v>
      </c>
      <c r="E1336" s="61">
        <f ca="1">IF(D1336&lt;$B$1,VLOOKUP(D1336,[1]DI!$A$4:$B$15000,2,FALSE),0)</f>
        <v>0</v>
      </c>
      <c r="F1336" s="14">
        <f t="shared" ca="1" si="447"/>
        <v>1</v>
      </c>
      <c r="G1336" s="92">
        <f t="shared" ca="1" si="448"/>
        <v>1.4444963169</v>
      </c>
      <c r="H1336" s="92">
        <f t="shared" ca="1" si="449"/>
        <v>1.4444963169</v>
      </c>
      <c r="I1336" s="14">
        <f t="shared" ca="1" si="450"/>
        <v>1</v>
      </c>
      <c r="J1336" s="13">
        <f t="shared" si="463"/>
        <v>3.3599999999999998E-2</v>
      </c>
      <c r="K1336" s="29">
        <f t="shared" si="451"/>
        <v>46556</v>
      </c>
      <c r="L1336" s="2">
        <f t="shared" si="452"/>
        <v>7</v>
      </c>
      <c r="M1336" s="17">
        <f t="shared" si="453"/>
        <v>7</v>
      </c>
      <c r="N1336" s="12">
        <f t="shared" si="454"/>
        <v>1.0009184170000001</v>
      </c>
      <c r="O1336" s="12">
        <f t="shared" ca="1" si="455"/>
        <v>1.0009184170000001</v>
      </c>
      <c r="P1336" s="17">
        <f t="shared" si="456"/>
        <v>0</v>
      </c>
      <c r="Q1336" s="14">
        <f t="shared" ca="1" si="457"/>
        <v>0.91841700000000004</v>
      </c>
      <c r="R1336" s="20">
        <f t="shared" si="461"/>
        <v>0</v>
      </c>
      <c r="S1336" s="14">
        <f t="shared" si="458"/>
        <v>0</v>
      </c>
      <c r="T1336" s="4" t="str">
        <f t="shared" si="459"/>
        <v>J=</v>
      </c>
      <c r="U1336" s="29">
        <f t="shared" si="460"/>
        <v>46587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64"/>
        <v>46568</v>
      </c>
      <c r="B1337" s="90" t="str">
        <f t="shared" ca="1" si="445"/>
        <v>n.d</v>
      </c>
      <c r="C1337" s="14">
        <f t="shared" si="446"/>
        <v>1000</v>
      </c>
      <c r="D1337" s="63">
        <f t="shared" si="462"/>
        <v>46563</v>
      </c>
      <c r="E1337" s="61">
        <f ca="1">IF(D1337&lt;$B$1,VLOOKUP(D1337,[1]DI!$A$4:$B$15000,2,FALSE),0)</f>
        <v>0</v>
      </c>
      <c r="F1337" s="14">
        <f t="shared" ca="1" si="447"/>
        <v>1</v>
      </c>
      <c r="G1337" s="92">
        <f t="shared" ca="1" si="448"/>
        <v>1.4444963169</v>
      </c>
      <c r="H1337" s="92">
        <f t="shared" ca="1" si="449"/>
        <v>1.4444963169</v>
      </c>
      <c r="I1337" s="14">
        <f t="shared" ca="1" si="450"/>
        <v>1</v>
      </c>
      <c r="J1337" s="13">
        <f t="shared" si="463"/>
        <v>3.3599999999999998E-2</v>
      </c>
      <c r="K1337" s="29">
        <f t="shared" si="451"/>
        <v>46556</v>
      </c>
      <c r="L1337" s="2">
        <f t="shared" si="452"/>
        <v>8</v>
      </c>
      <c r="M1337" s="17">
        <f t="shared" si="453"/>
        <v>8</v>
      </c>
      <c r="N1337" s="12">
        <f t="shared" si="454"/>
        <v>1.001049689</v>
      </c>
      <c r="O1337" s="12">
        <f t="shared" ca="1" si="455"/>
        <v>1.001049689</v>
      </c>
      <c r="P1337" s="17">
        <f t="shared" si="456"/>
        <v>0</v>
      </c>
      <c r="Q1337" s="14">
        <f t="shared" ca="1" si="457"/>
        <v>1.0496890000000001</v>
      </c>
      <c r="R1337" s="20">
        <f t="shared" si="461"/>
        <v>0</v>
      </c>
      <c r="S1337" s="14">
        <f t="shared" si="458"/>
        <v>0</v>
      </c>
      <c r="T1337" s="4" t="str">
        <f t="shared" si="459"/>
        <v>J=</v>
      </c>
      <c r="U1337" s="29">
        <f t="shared" si="460"/>
        <v>46587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64"/>
        <v>46569</v>
      </c>
      <c r="B1338" s="90" t="str">
        <f t="shared" ca="1" si="445"/>
        <v>n.d</v>
      </c>
      <c r="C1338" s="14">
        <f t="shared" si="446"/>
        <v>1000</v>
      </c>
      <c r="D1338" s="63">
        <f t="shared" si="462"/>
        <v>46566</v>
      </c>
      <c r="E1338" s="61">
        <f ca="1">IF(D1338&lt;$B$1,VLOOKUP(D1338,[1]DI!$A$4:$B$15000,2,FALSE),0)</f>
        <v>0</v>
      </c>
      <c r="F1338" s="14">
        <f t="shared" ca="1" si="447"/>
        <v>1</v>
      </c>
      <c r="G1338" s="92">
        <f t="shared" ca="1" si="448"/>
        <v>1.4444963169</v>
      </c>
      <c r="H1338" s="92">
        <f t="shared" ca="1" si="449"/>
        <v>1.4444963169</v>
      </c>
      <c r="I1338" s="14">
        <f t="shared" ca="1" si="450"/>
        <v>1</v>
      </c>
      <c r="J1338" s="13">
        <f t="shared" si="463"/>
        <v>3.3599999999999998E-2</v>
      </c>
      <c r="K1338" s="29">
        <f t="shared" si="451"/>
        <v>46556</v>
      </c>
      <c r="L1338" s="2">
        <f t="shared" si="452"/>
        <v>9</v>
      </c>
      <c r="M1338" s="17">
        <f t="shared" si="453"/>
        <v>9</v>
      </c>
      <c r="N1338" s="12">
        <f t="shared" si="454"/>
        <v>1.001180977</v>
      </c>
      <c r="O1338" s="12">
        <f t="shared" ca="1" si="455"/>
        <v>1.001180977</v>
      </c>
      <c r="P1338" s="17">
        <f t="shared" si="456"/>
        <v>0</v>
      </c>
      <c r="Q1338" s="14">
        <f t="shared" ca="1" si="457"/>
        <v>1.18097699</v>
      </c>
      <c r="R1338" s="20">
        <f t="shared" si="461"/>
        <v>0</v>
      </c>
      <c r="S1338" s="14">
        <f t="shared" si="458"/>
        <v>0</v>
      </c>
      <c r="T1338" s="4" t="str">
        <f t="shared" si="459"/>
        <v>J=</v>
      </c>
      <c r="U1338" s="29">
        <f t="shared" si="460"/>
        <v>46587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64"/>
        <v>46570</v>
      </c>
      <c r="B1339" s="90" t="str">
        <f t="shared" ca="1" si="445"/>
        <v>n.d</v>
      </c>
      <c r="C1339" s="14">
        <f t="shared" si="446"/>
        <v>1000</v>
      </c>
      <c r="D1339" s="63">
        <f t="shared" si="462"/>
        <v>46567</v>
      </c>
      <c r="E1339" s="61">
        <f ca="1">IF(D1339&lt;$B$1,VLOOKUP(D1339,[1]DI!$A$4:$B$15000,2,FALSE),0)</f>
        <v>0</v>
      </c>
      <c r="F1339" s="14">
        <f t="shared" ca="1" si="447"/>
        <v>1</v>
      </c>
      <c r="G1339" s="92">
        <f t="shared" ca="1" si="448"/>
        <v>1.4444963169</v>
      </c>
      <c r="H1339" s="92">
        <f t="shared" ca="1" si="449"/>
        <v>1.4444963169</v>
      </c>
      <c r="I1339" s="14">
        <f t="shared" ca="1" si="450"/>
        <v>1</v>
      </c>
      <c r="J1339" s="13">
        <f t="shared" si="463"/>
        <v>3.3599999999999998E-2</v>
      </c>
      <c r="K1339" s="29">
        <f t="shared" si="451"/>
        <v>46556</v>
      </c>
      <c r="L1339" s="2">
        <f t="shared" si="452"/>
        <v>10</v>
      </c>
      <c r="M1339" s="17">
        <f t="shared" si="453"/>
        <v>10</v>
      </c>
      <c r="N1339" s="12">
        <f t="shared" si="454"/>
        <v>1.0013122830000001</v>
      </c>
      <c r="O1339" s="12">
        <f t="shared" ca="1" si="455"/>
        <v>1.0013122830000001</v>
      </c>
      <c r="P1339" s="17">
        <f t="shared" si="456"/>
        <v>0</v>
      </c>
      <c r="Q1339" s="14">
        <f t="shared" ca="1" si="457"/>
        <v>1.3122830000000001</v>
      </c>
      <c r="R1339" s="20">
        <f t="shared" si="461"/>
        <v>0</v>
      </c>
      <c r="S1339" s="14">
        <f t="shared" si="458"/>
        <v>0</v>
      </c>
      <c r="T1339" s="4" t="str">
        <f t="shared" si="459"/>
        <v>J=</v>
      </c>
      <c r="U1339" s="29">
        <f t="shared" si="460"/>
        <v>46587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64"/>
        <v>46573</v>
      </c>
      <c r="B1340" s="90" t="str">
        <f t="shared" ca="1" si="445"/>
        <v>n.d</v>
      </c>
      <c r="C1340" s="14">
        <f t="shared" si="446"/>
        <v>1000</v>
      </c>
      <c r="D1340" s="63">
        <f t="shared" si="462"/>
        <v>46568</v>
      </c>
      <c r="E1340" s="61">
        <f ca="1">IF(D1340&lt;$B$1,VLOOKUP(D1340,[1]DI!$A$4:$B$15000,2,FALSE),0)</f>
        <v>0</v>
      </c>
      <c r="F1340" s="14">
        <f t="shared" ca="1" si="447"/>
        <v>1</v>
      </c>
      <c r="G1340" s="92">
        <f t="shared" ca="1" si="448"/>
        <v>1.4444963169</v>
      </c>
      <c r="H1340" s="92">
        <f t="shared" ca="1" si="449"/>
        <v>1.4444963169</v>
      </c>
      <c r="I1340" s="14">
        <f t="shared" ca="1" si="450"/>
        <v>1</v>
      </c>
      <c r="J1340" s="13">
        <f t="shared" si="463"/>
        <v>3.3599999999999998E-2</v>
      </c>
      <c r="K1340" s="29">
        <f t="shared" si="451"/>
        <v>46556</v>
      </c>
      <c r="L1340" s="2">
        <f t="shared" si="452"/>
        <v>11</v>
      </c>
      <c r="M1340" s="17">
        <f t="shared" si="453"/>
        <v>11</v>
      </c>
      <c r="N1340" s="12">
        <f t="shared" si="454"/>
        <v>1.001443606</v>
      </c>
      <c r="O1340" s="12">
        <f t="shared" ca="1" si="455"/>
        <v>1.001443606</v>
      </c>
      <c r="P1340" s="17">
        <f t="shared" si="456"/>
        <v>0</v>
      </c>
      <c r="Q1340" s="14">
        <f t="shared" ca="1" si="457"/>
        <v>1.4436059999999999</v>
      </c>
      <c r="R1340" s="20">
        <f t="shared" si="461"/>
        <v>0</v>
      </c>
      <c r="S1340" s="14">
        <f t="shared" si="458"/>
        <v>0</v>
      </c>
      <c r="T1340" s="4" t="str">
        <f t="shared" si="459"/>
        <v>J=</v>
      </c>
      <c r="U1340" s="29">
        <f t="shared" si="460"/>
        <v>46587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64"/>
        <v>46574</v>
      </c>
      <c r="B1341" s="90" t="str">
        <f t="shared" ca="1" si="445"/>
        <v>n.d</v>
      </c>
      <c r="C1341" s="14">
        <f t="shared" si="446"/>
        <v>1000</v>
      </c>
      <c r="D1341" s="63">
        <f t="shared" si="462"/>
        <v>46569</v>
      </c>
      <c r="E1341" s="61">
        <f ca="1">IF(D1341&lt;$B$1,VLOOKUP(D1341,[1]DI!$A$4:$B$15000,2,FALSE),0)</f>
        <v>0</v>
      </c>
      <c r="F1341" s="14">
        <f t="shared" ca="1" si="447"/>
        <v>1</v>
      </c>
      <c r="G1341" s="92">
        <f t="shared" ca="1" si="448"/>
        <v>1.4444963169</v>
      </c>
      <c r="H1341" s="92">
        <f t="shared" ca="1" si="449"/>
        <v>1.4444963169</v>
      </c>
      <c r="I1341" s="14">
        <f t="shared" ca="1" si="450"/>
        <v>1</v>
      </c>
      <c r="J1341" s="13">
        <f t="shared" si="463"/>
        <v>3.3599999999999998E-2</v>
      </c>
      <c r="K1341" s="29">
        <f t="shared" si="451"/>
        <v>46556</v>
      </c>
      <c r="L1341" s="2">
        <f t="shared" si="452"/>
        <v>12</v>
      </c>
      <c r="M1341" s="17">
        <f t="shared" si="453"/>
        <v>12</v>
      </c>
      <c r="N1341" s="12">
        <f t="shared" si="454"/>
        <v>1.0015749460000001</v>
      </c>
      <c r="O1341" s="12">
        <f t="shared" ca="1" si="455"/>
        <v>1.0015749460000001</v>
      </c>
      <c r="P1341" s="17">
        <f t="shared" si="456"/>
        <v>0</v>
      </c>
      <c r="Q1341" s="14">
        <f t="shared" ca="1" si="457"/>
        <v>1.574946</v>
      </c>
      <c r="R1341" s="20">
        <f t="shared" si="461"/>
        <v>0</v>
      </c>
      <c r="S1341" s="14">
        <f t="shared" si="458"/>
        <v>0</v>
      </c>
      <c r="T1341" s="4" t="str">
        <f t="shared" si="459"/>
        <v>J=</v>
      </c>
      <c r="U1341" s="29">
        <f t="shared" si="460"/>
        <v>46587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64"/>
        <v>46575</v>
      </c>
      <c r="B1342" s="90" t="str">
        <f t="shared" ca="1" si="445"/>
        <v>n.d</v>
      </c>
      <c r="C1342" s="14">
        <f t="shared" si="446"/>
        <v>1000</v>
      </c>
      <c r="D1342" s="63">
        <f t="shared" si="462"/>
        <v>46570</v>
      </c>
      <c r="E1342" s="61">
        <f ca="1">IF(D1342&lt;$B$1,VLOOKUP(D1342,[1]DI!$A$4:$B$15000,2,FALSE),0)</f>
        <v>0</v>
      </c>
      <c r="F1342" s="14">
        <f t="shared" ca="1" si="447"/>
        <v>1</v>
      </c>
      <c r="G1342" s="92">
        <f t="shared" ca="1" si="448"/>
        <v>1.4444963169</v>
      </c>
      <c r="H1342" s="92">
        <f t="shared" ca="1" si="449"/>
        <v>1.4444963169</v>
      </c>
      <c r="I1342" s="14">
        <f t="shared" ca="1" si="450"/>
        <v>1</v>
      </c>
      <c r="J1342" s="13">
        <f t="shared" si="463"/>
        <v>3.3599999999999998E-2</v>
      </c>
      <c r="K1342" s="29">
        <f t="shared" si="451"/>
        <v>46556</v>
      </c>
      <c r="L1342" s="2">
        <f t="shared" si="452"/>
        <v>13</v>
      </c>
      <c r="M1342" s="17">
        <f t="shared" si="453"/>
        <v>13</v>
      </c>
      <c r="N1342" s="12">
        <f t="shared" si="454"/>
        <v>1.001706304</v>
      </c>
      <c r="O1342" s="12">
        <f t="shared" ca="1" si="455"/>
        <v>1.001706304</v>
      </c>
      <c r="P1342" s="17">
        <f t="shared" si="456"/>
        <v>0</v>
      </c>
      <c r="Q1342" s="14">
        <f t="shared" ca="1" si="457"/>
        <v>1.706304</v>
      </c>
      <c r="R1342" s="20">
        <f t="shared" si="461"/>
        <v>0</v>
      </c>
      <c r="S1342" s="14">
        <f t="shared" si="458"/>
        <v>0</v>
      </c>
      <c r="T1342" s="4" t="str">
        <f t="shared" si="459"/>
        <v>J=</v>
      </c>
      <c r="U1342" s="29">
        <f t="shared" si="460"/>
        <v>46587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64"/>
        <v>46576</v>
      </c>
      <c r="B1343" s="90" t="str">
        <f t="shared" ca="1" si="445"/>
        <v>n.d</v>
      </c>
      <c r="C1343" s="14">
        <f t="shared" si="446"/>
        <v>1000</v>
      </c>
      <c r="D1343" s="63">
        <f t="shared" si="462"/>
        <v>46573</v>
      </c>
      <c r="E1343" s="61">
        <f ca="1">IF(D1343&lt;$B$1,VLOOKUP(D1343,[1]DI!$A$4:$B$15000,2,FALSE),0)</f>
        <v>0</v>
      </c>
      <c r="F1343" s="14">
        <f t="shared" ca="1" si="447"/>
        <v>1</v>
      </c>
      <c r="G1343" s="92">
        <f t="shared" ca="1" si="448"/>
        <v>1.4444963169</v>
      </c>
      <c r="H1343" s="92">
        <f t="shared" ca="1" si="449"/>
        <v>1.4444963169</v>
      </c>
      <c r="I1343" s="14">
        <f t="shared" ca="1" si="450"/>
        <v>1</v>
      </c>
      <c r="J1343" s="13">
        <f t="shared" si="463"/>
        <v>3.3599999999999998E-2</v>
      </c>
      <c r="K1343" s="29">
        <f t="shared" si="451"/>
        <v>46556</v>
      </c>
      <c r="L1343" s="2">
        <f t="shared" si="452"/>
        <v>14</v>
      </c>
      <c r="M1343" s="17">
        <f t="shared" si="453"/>
        <v>14</v>
      </c>
      <c r="N1343" s="12">
        <f t="shared" si="454"/>
        <v>1.001837678</v>
      </c>
      <c r="O1343" s="12">
        <f t="shared" ca="1" si="455"/>
        <v>1.001837678</v>
      </c>
      <c r="P1343" s="17">
        <f t="shared" si="456"/>
        <v>0</v>
      </c>
      <c r="Q1343" s="14">
        <f t="shared" ca="1" si="457"/>
        <v>1.8376779999999999</v>
      </c>
      <c r="R1343" s="20">
        <f t="shared" si="461"/>
        <v>0</v>
      </c>
      <c r="S1343" s="14">
        <f t="shared" si="458"/>
        <v>0</v>
      </c>
      <c r="T1343" s="4" t="str">
        <f t="shared" si="459"/>
        <v>J=</v>
      </c>
      <c r="U1343" s="29">
        <f t="shared" si="460"/>
        <v>46587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64"/>
        <v>46577</v>
      </c>
      <c r="B1344" s="90" t="str">
        <f t="shared" ca="1" si="445"/>
        <v>n.d</v>
      </c>
      <c r="C1344" s="14">
        <f t="shared" si="446"/>
        <v>1000</v>
      </c>
      <c r="D1344" s="63">
        <f t="shared" si="462"/>
        <v>46574</v>
      </c>
      <c r="E1344" s="61">
        <f ca="1">IF(D1344&lt;$B$1,VLOOKUP(D1344,[1]DI!$A$4:$B$15000,2,FALSE),0)</f>
        <v>0</v>
      </c>
      <c r="F1344" s="14">
        <f t="shared" ca="1" si="447"/>
        <v>1</v>
      </c>
      <c r="G1344" s="92">
        <f t="shared" ca="1" si="448"/>
        <v>1.4444963169</v>
      </c>
      <c r="H1344" s="92">
        <f t="shared" ca="1" si="449"/>
        <v>1.4444963169</v>
      </c>
      <c r="I1344" s="14">
        <f t="shared" ca="1" si="450"/>
        <v>1</v>
      </c>
      <c r="J1344" s="13">
        <f t="shared" si="463"/>
        <v>3.3599999999999998E-2</v>
      </c>
      <c r="K1344" s="29">
        <f t="shared" si="451"/>
        <v>46556</v>
      </c>
      <c r="L1344" s="2">
        <f t="shared" si="452"/>
        <v>15</v>
      </c>
      <c r="M1344" s="17">
        <f t="shared" si="453"/>
        <v>15</v>
      </c>
      <c r="N1344" s="12">
        <f t="shared" si="454"/>
        <v>1.0019690699999999</v>
      </c>
      <c r="O1344" s="12">
        <f t="shared" ca="1" si="455"/>
        <v>1.0019690699999999</v>
      </c>
      <c r="P1344" s="17">
        <f t="shared" si="456"/>
        <v>0</v>
      </c>
      <c r="Q1344" s="14">
        <f t="shared" ca="1" si="457"/>
        <v>1.9690699899999999</v>
      </c>
      <c r="R1344" s="20">
        <f t="shared" si="461"/>
        <v>0</v>
      </c>
      <c r="S1344" s="14">
        <f t="shared" si="458"/>
        <v>0</v>
      </c>
      <c r="T1344" s="4" t="str">
        <f t="shared" si="459"/>
        <v>J=</v>
      </c>
      <c r="U1344" s="29">
        <f t="shared" si="460"/>
        <v>46587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64"/>
        <v>46580</v>
      </c>
      <c r="B1345" s="90" t="str">
        <f t="shared" ca="1" si="445"/>
        <v>n.d</v>
      </c>
      <c r="C1345" s="14">
        <f t="shared" si="446"/>
        <v>1000</v>
      </c>
      <c r="D1345" s="63">
        <f t="shared" si="462"/>
        <v>46575</v>
      </c>
      <c r="E1345" s="61">
        <f ca="1">IF(D1345&lt;$B$1,VLOOKUP(D1345,[1]DI!$A$4:$B$15000,2,FALSE),0)</f>
        <v>0</v>
      </c>
      <c r="F1345" s="14">
        <f t="shared" ca="1" si="447"/>
        <v>1</v>
      </c>
      <c r="G1345" s="92">
        <f t="shared" ca="1" si="448"/>
        <v>1.4444963169</v>
      </c>
      <c r="H1345" s="92">
        <f t="shared" ca="1" si="449"/>
        <v>1.4444963169</v>
      </c>
      <c r="I1345" s="14">
        <f t="shared" ca="1" si="450"/>
        <v>1</v>
      </c>
      <c r="J1345" s="13">
        <f t="shared" si="463"/>
        <v>3.3599999999999998E-2</v>
      </c>
      <c r="K1345" s="29">
        <f t="shared" si="451"/>
        <v>46556</v>
      </c>
      <c r="L1345" s="2">
        <f t="shared" si="452"/>
        <v>16</v>
      </c>
      <c r="M1345" s="17">
        <f t="shared" si="453"/>
        <v>16</v>
      </c>
      <c r="N1345" s="12">
        <f t="shared" si="454"/>
        <v>1.0021004790000001</v>
      </c>
      <c r="O1345" s="12">
        <f t="shared" ca="1" si="455"/>
        <v>1.0021004790000001</v>
      </c>
      <c r="P1345" s="17">
        <f t="shared" si="456"/>
        <v>0</v>
      </c>
      <c r="Q1345" s="14">
        <f t="shared" ca="1" si="457"/>
        <v>2.100479</v>
      </c>
      <c r="R1345" s="20">
        <f t="shared" si="461"/>
        <v>0</v>
      </c>
      <c r="S1345" s="14">
        <f t="shared" si="458"/>
        <v>0</v>
      </c>
      <c r="T1345" s="4" t="str">
        <f t="shared" si="459"/>
        <v>J=</v>
      </c>
      <c r="U1345" s="29">
        <f t="shared" si="460"/>
        <v>46587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64"/>
        <v>46581</v>
      </c>
      <c r="B1346" s="90" t="str">
        <f t="shared" ca="1" si="445"/>
        <v>n.d</v>
      </c>
      <c r="C1346" s="14">
        <f t="shared" si="446"/>
        <v>1000</v>
      </c>
      <c r="D1346" s="63">
        <f t="shared" si="462"/>
        <v>46576</v>
      </c>
      <c r="E1346" s="61">
        <f ca="1">IF(D1346&lt;$B$1,VLOOKUP(D1346,[1]DI!$A$4:$B$15000,2,FALSE),0)</f>
        <v>0</v>
      </c>
      <c r="F1346" s="14">
        <f t="shared" ca="1" si="447"/>
        <v>1</v>
      </c>
      <c r="G1346" s="92">
        <f t="shared" ca="1" si="448"/>
        <v>1.4444963169</v>
      </c>
      <c r="H1346" s="92">
        <f t="shared" ca="1" si="449"/>
        <v>1.4444963169</v>
      </c>
      <c r="I1346" s="14">
        <f t="shared" ca="1" si="450"/>
        <v>1</v>
      </c>
      <c r="J1346" s="13">
        <f t="shared" si="463"/>
        <v>3.3599999999999998E-2</v>
      </c>
      <c r="K1346" s="29">
        <f t="shared" si="451"/>
        <v>46556</v>
      </c>
      <c r="L1346" s="2">
        <f t="shared" si="452"/>
        <v>17</v>
      </c>
      <c r="M1346" s="17">
        <f t="shared" si="453"/>
        <v>17</v>
      </c>
      <c r="N1346" s="12">
        <f t="shared" si="454"/>
        <v>1.002231906</v>
      </c>
      <c r="O1346" s="12">
        <f t="shared" ca="1" si="455"/>
        <v>1.002231906</v>
      </c>
      <c r="P1346" s="17">
        <f t="shared" si="456"/>
        <v>0</v>
      </c>
      <c r="Q1346" s="14">
        <f t="shared" ca="1" si="457"/>
        <v>2.2319059999999999</v>
      </c>
      <c r="R1346" s="20">
        <f t="shared" si="461"/>
        <v>0</v>
      </c>
      <c r="S1346" s="14">
        <f t="shared" si="458"/>
        <v>0</v>
      </c>
      <c r="T1346" s="4" t="str">
        <f t="shared" si="459"/>
        <v>J=</v>
      </c>
      <c r="U1346" s="29">
        <f t="shared" si="460"/>
        <v>46587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64"/>
        <v>46582</v>
      </c>
      <c r="B1347" s="90" t="str">
        <f t="shared" ca="1" si="445"/>
        <v>n.d</v>
      </c>
      <c r="C1347" s="14">
        <f t="shared" si="446"/>
        <v>1000</v>
      </c>
      <c r="D1347" s="63">
        <f t="shared" si="462"/>
        <v>46577</v>
      </c>
      <c r="E1347" s="61">
        <f ca="1">IF(D1347&lt;$B$1,VLOOKUP(D1347,[1]DI!$A$4:$B$15000,2,FALSE),0)</f>
        <v>0</v>
      </c>
      <c r="F1347" s="14">
        <f t="shared" ca="1" si="447"/>
        <v>1</v>
      </c>
      <c r="G1347" s="92">
        <f t="shared" ca="1" si="448"/>
        <v>1.4444963169</v>
      </c>
      <c r="H1347" s="92">
        <f t="shared" ca="1" si="449"/>
        <v>1.4444963169</v>
      </c>
      <c r="I1347" s="14">
        <f t="shared" ca="1" si="450"/>
        <v>1</v>
      </c>
      <c r="J1347" s="13">
        <f t="shared" si="463"/>
        <v>3.3599999999999998E-2</v>
      </c>
      <c r="K1347" s="29">
        <f t="shared" si="451"/>
        <v>46556</v>
      </c>
      <c r="L1347" s="2">
        <f t="shared" si="452"/>
        <v>18</v>
      </c>
      <c r="M1347" s="17">
        <f t="shared" si="453"/>
        <v>18</v>
      </c>
      <c r="N1347" s="12">
        <f t="shared" si="454"/>
        <v>1.0023633489999999</v>
      </c>
      <c r="O1347" s="12">
        <f t="shared" ca="1" si="455"/>
        <v>1.0023633489999999</v>
      </c>
      <c r="P1347" s="17">
        <f t="shared" si="456"/>
        <v>0</v>
      </c>
      <c r="Q1347" s="14">
        <f t="shared" ca="1" si="457"/>
        <v>2.36334899</v>
      </c>
      <c r="R1347" s="20">
        <f t="shared" si="461"/>
        <v>0</v>
      </c>
      <c r="S1347" s="14">
        <f t="shared" si="458"/>
        <v>0</v>
      </c>
      <c r="T1347" s="4" t="str">
        <f t="shared" si="459"/>
        <v>J=</v>
      </c>
      <c r="U1347" s="29">
        <f t="shared" si="460"/>
        <v>46587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64"/>
        <v>46583</v>
      </c>
      <c r="B1348" s="90" t="str">
        <f t="shared" ca="1" si="445"/>
        <v>n.d</v>
      </c>
      <c r="C1348" s="14">
        <f t="shared" si="446"/>
        <v>1000</v>
      </c>
      <c r="D1348" s="63">
        <f t="shared" si="462"/>
        <v>46580</v>
      </c>
      <c r="E1348" s="61">
        <f ca="1">IF(D1348&lt;$B$1,VLOOKUP(D1348,[1]DI!$A$4:$B$15000,2,FALSE),0)</f>
        <v>0</v>
      </c>
      <c r="F1348" s="14">
        <f t="shared" ca="1" si="447"/>
        <v>1</v>
      </c>
      <c r="G1348" s="92">
        <f t="shared" ca="1" si="448"/>
        <v>1.4444963169</v>
      </c>
      <c r="H1348" s="92">
        <f t="shared" ca="1" si="449"/>
        <v>1.4444963169</v>
      </c>
      <c r="I1348" s="14">
        <f t="shared" ca="1" si="450"/>
        <v>1</v>
      </c>
      <c r="J1348" s="13">
        <f t="shared" si="463"/>
        <v>3.3599999999999998E-2</v>
      </c>
      <c r="K1348" s="29">
        <f t="shared" si="451"/>
        <v>46556</v>
      </c>
      <c r="L1348" s="2">
        <f t="shared" si="452"/>
        <v>19</v>
      </c>
      <c r="M1348" s="17">
        <f t="shared" si="453"/>
        <v>19</v>
      </c>
      <c r="N1348" s="12">
        <f t="shared" si="454"/>
        <v>1.00249481</v>
      </c>
      <c r="O1348" s="12">
        <f t="shared" ca="1" si="455"/>
        <v>1.00249481</v>
      </c>
      <c r="P1348" s="17">
        <f t="shared" si="456"/>
        <v>0</v>
      </c>
      <c r="Q1348" s="14">
        <f t="shared" ca="1" si="457"/>
        <v>2.4948099899999998</v>
      </c>
      <c r="R1348" s="20">
        <f t="shared" si="461"/>
        <v>0</v>
      </c>
      <c r="S1348" s="14">
        <f t="shared" si="458"/>
        <v>0</v>
      </c>
      <c r="T1348" s="4" t="str">
        <f t="shared" si="459"/>
        <v>J=</v>
      </c>
      <c r="U1348" s="29">
        <f t="shared" si="460"/>
        <v>46587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64"/>
        <v>46584</v>
      </c>
      <c r="B1349" s="90" t="str">
        <f t="shared" ca="1" si="445"/>
        <v>n.d</v>
      </c>
      <c r="C1349" s="14">
        <f t="shared" si="446"/>
        <v>1000</v>
      </c>
      <c r="D1349" s="63">
        <f t="shared" si="462"/>
        <v>46581</v>
      </c>
      <c r="E1349" s="61">
        <f ca="1">IF(D1349&lt;$B$1,VLOOKUP(D1349,[1]DI!$A$4:$B$15000,2,FALSE),0)</f>
        <v>0</v>
      </c>
      <c r="F1349" s="14">
        <f t="shared" ca="1" si="447"/>
        <v>1</v>
      </c>
      <c r="G1349" s="92">
        <f t="shared" ca="1" si="448"/>
        <v>1.4444963169</v>
      </c>
      <c r="H1349" s="92">
        <f t="shared" ca="1" si="449"/>
        <v>1.4444963169</v>
      </c>
      <c r="I1349" s="14">
        <f t="shared" ca="1" si="450"/>
        <v>1</v>
      </c>
      <c r="J1349" s="13">
        <f t="shared" si="463"/>
        <v>3.3599999999999998E-2</v>
      </c>
      <c r="K1349" s="29">
        <f t="shared" si="451"/>
        <v>46556</v>
      </c>
      <c r="L1349" s="2">
        <f t="shared" si="452"/>
        <v>20</v>
      </c>
      <c r="M1349" s="17">
        <f t="shared" si="453"/>
        <v>20</v>
      </c>
      <c r="N1349" s="12">
        <f t="shared" si="454"/>
        <v>1.0026262880000001</v>
      </c>
      <c r="O1349" s="12">
        <f t="shared" ca="1" si="455"/>
        <v>1.0026262880000001</v>
      </c>
      <c r="P1349" s="17">
        <f t="shared" si="456"/>
        <v>0</v>
      </c>
      <c r="Q1349" s="14">
        <f t="shared" ca="1" si="457"/>
        <v>2.6262880000000002</v>
      </c>
      <c r="R1349" s="20">
        <f t="shared" si="461"/>
        <v>0</v>
      </c>
      <c r="S1349" s="14">
        <f t="shared" si="458"/>
        <v>0</v>
      </c>
      <c r="T1349" s="4" t="str">
        <f t="shared" si="459"/>
        <v>J=</v>
      </c>
      <c r="U1349" s="29">
        <f t="shared" si="460"/>
        <v>46587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64"/>
        <v>46587</v>
      </c>
      <c r="B1350" s="90" t="str">
        <f t="shared" ref="B1350:B1411" ca="1" si="465">IF(A1350&lt;=TODAY(),C1350+Q1350,IF(AND(A1350&gt;TODAY(),A1350&lt;=$B$1),IF(VLOOKUP(TODAY(),$A$10:$E$5000,4,FALSE)=0,"n.d",C1350+Q1350),"n.d"))</f>
        <v>n.d</v>
      </c>
      <c r="C1350" s="14">
        <f t="shared" ref="C1350:C1411" si="466">(C1349-S1349)</f>
        <v>1000</v>
      </c>
      <c r="D1350" s="63">
        <f t="shared" si="462"/>
        <v>46582</v>
      </c>
      <c r="E1350" s="61">
        <f ca="1">IF(D1350&lt;$B$1,VLOOKUP(D1350,[1]DI!$A$4:$B$15000,2,FALSE),0)</f>
        <v>0</v>
      </c>
      <c r="F1350" s="14">
        <f t="shared" ref="F1350:F1411" ca="1" si="467">ROUND(1+ROUND(((1+E1350)^(1/252))-1,8),16)</f>
        <v>1</v>
      </c>
      <c r="G1350" s="92">
        <f t="shared" ref="G1350:G1411" ca="1" si="468">ROUND(F1349*G1349,16)</f>
        <v>1.4444963169</v>
      </c>
      <c r="H1350" s="92">
        <f t="shared" ref="H1350:H1411" ca="1" si="469">IF(P1349&gt;0,G1349,H1349)</f>
        <v>1.4444963169</v>
      </c>
      <c r="I1350" s="14">
        <f t="shared" ref="I1350:I1411" ca="1" si="470">ROUND(G1350/H1350,8)</f>
        <v>1</v>
      </c>
      <c r="J1350" s="13">
        <f t="shared" si="463"/>
        <v>3.3599999999999998E-2</v>
      </c>
      <c r="K1350" s="29">
        <f t="shared" ref="K1350:K1411" si="471">IF(P1349&gt;0,VLOOKUP(P1349,X$12:AH$150,2),K1349)</f>
        <v>46556</v>
      </c>
      <c r="L1350" s="2">
        <f t="shared" ref="L1350:L1411" si="472">IF(A1350&gt;K1350,IF(NETWORKDAYS(K1350,A1350,$X$160:$X$544)-1=0,1,NETWORKDAYS(K1350,A1350,$X$160:$X$544)-1),0)</f>
        <v>21</v>
      </c>
      <c r="M1350" s="17">
        <f t="shared" ref="M1350:M1411" si="473">IF(AND(L1350=1,L1349=1),1,IF(L1350&gt;0,IF(L1350=L1349,L1350+1,L1350),0))</f>
        <v>21</v>
      </c>
      <c r="N1350" s="12">
        <f t="shared" ref="N1350:N1411" si="474">ROUND((J1350+1)^(M1350/252),9)</f>
        <v>1.0027577839999999</v>
      </c>
      <c r="O1350" s="12">
        <f t="shared" ref="O1350:O1411" ca="1" si="475">ROUND(I1350*N1350,9)</f>
        <v>1.0027577839999999</v>
      </c>
      <c r="P1350" s="17">
        <f t="shared" ref="P1350:P1411" si="476">IF(VLOOKUP(A1350,Y$12:AF$150,8)=VLOOKUP(A1349,Y$12:AF$150,8),0,VLOOKUP(A1350,Y$12:AF$150,8))</f>
        <v>64</v>
      </c>
      <c r="Q1350" s="14">
        <f t="shared" ref="Q1350:Q1411" ca="1" si="477">TRUNC(((O1350-1)*C1350),8)</f>
        <v>2.7577839900000001</v>
      </c>
      <c r="R1350" s="20">
        <f t="shared" si="461"/>
        <v>0</v>
      </c>
      <c r="S1350" s="14">
        <f t="shared" ref="S1350:S1411" si="478">IF(R1350&gt;0,TRUNC(R1350*C1350,8),0)</f>
        <v>0</v>
      </c>
      <c r="T1350" s="4" t="str">
        <f t="shared" ref="T1350:T1411" si="479">IF(P1349&gt;0,VLOOKUP(P1349,X$12:AH$150,10),T1349)</f>
        <v>J=</v>
      </c>
      <c r="U1350" s="29">
        <f t="shared" ref="U1350:U1411" si="480">IF(P1349&gt;0,VLOOKUP(P1349,X$12:AH$150,11),U1349)</f>
        <v>46587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64"/>
        <v>46588</v>
      </c>
      <c r="B1351" s="90" t="str">
        <f t="shared" ca="1" si="465"/>
        <v>n.d</v>
      </c>
      <c r="C1351" s="14">
        <f t="shared" si="466"/>
        <v>1000</v>
      </c>
      <c r="D1351" s="63">
        <f t="shared" si="462"/>
        <v>46583</v>
      </c>
      <c r="E1351" s="61">
        <f ca="1">IF(D1351&lt;$B$1,VLOOKUP(D1351,[1]DI!$A$4:$B$15000,2,FALSE),0)</f>
        <v>0</v>
      </c>
      <c r="F1351" s="14">
        <f t="shared" ca="1" si="467"/>
        <v>1</v>
      </c>
      <c r="G1351" s="92">
        <f t="shared" ca="1" si="468"/>
        <v>1.4444963169</v>
      </c>
      <c r="H1351" s="92">
        <f t="shared" ca="1" si="469"/>
        <v>1.4444963169</v>
      </c>
      <c r="I1351" s="14">
        <f t="shared" ca="1" si="470"/>
        <v>1</v>
      </c>
      <c r="J1351" s="13">
        <f t="shared" si="463"/>
        <v>3.3599999999999998E-2</v>
      </c>
      <c r="K1351" s="29">
        <f t="shared" si="471"/>
        <v>46587</v>
      </c>
      <c r="L1351" s="2">
        <f t="shared" si="472"/>
        <v>1</v>
      </c>
      <c r="M1351" s="17">
        <f t="shared" si="473"/>
        <v>1</v>
      </c>
      <c r="N1351" s="12">
        <f t="shared" si="474"/>
        <v>1.0001311509999999</v>
      </c>
      <c r="O1351" s="12">
        <f t="shared" ca="1" si="475"/>
        <v>1.0001311509999999</v>
      </c>
      <c r="P1351" s="17">
        <f t="shared" si="476"/>
        <v>0</v>
      </c>
      <c r="Q1351" s="14">
        <f t="shared" ca="1" si="477"/>
        <v>0.13115099</v>
      </c>
      <c r="R1351" s="20">
        <f t="shared" si="461"/>
        <v>0</v>
      </c>
      <c r="S1351" s="14">
        <f t="shared" si="478"/>
        <v>0</v>
      </c>
      <c r="T1351" s="4" t="str">
        <f t="shared" si="479"/>
        <v>J=</v>
      </c>
      <c r="U1351" s="29">
        <f t="shared" si="480"/>
        <v>46617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64"/>
        <v>46589</v>
      </c>
      <c r="B1352" s="90" t="str">
        <f t="shared" ca="1" si="465"/>
        <v>n.d</v>
      </c>
      <c r="C1352" s="14">
        <f t="shared" si="466"/>
        <v>1000</v>
      </c>
      <c r="D1352" s="63">
        <f t="shared" si="462"/>
        <v>46584</v>
      </c>
      <c r="E1352" s="61">
        <f ca="1">IF(D1352&lt;$B$1,VLOOKUP(D1352,[1]DI!$A$4:$B$15000,2,FALSE),0)</f>
        <v>0</v>
      </c>
      <c r="F1352" s="14">
        <f t="shared" ca="1" si="467"/>
        <v>1</v>
      </c>
      <c r="G1352" s="92">
        <f t="shared" ca="1" si="468"/>
        <v>1.4444963169</v>
      </c>
      <c r="H1352" s="92">
        <f t="shared" ca="1" si="469"/>
        <v>1.4444963169</v>
      </c>
      <c r="I1352" s="14">
        <f t="shared" ca="1" si="470"/>
        <v>1</v>
      </c>
      <c r="J1352" s="13">
        <f t="shared" si="463"/>
        <v>3.3599999999999998E-2</v>
      </c>
      <c r="K1352" s="29">
        <f t="shared" si="471"/>
        <v>46587</v>
      </c>
      <c r="L1352" s="2">
        <f t="shared" si="472"/>
        <v>2</v>
      </c>
      <c r="M1352" s="17">
        <f t="shared" si="473"/>
        <v>2</v>
      </c>
      <c r="N1352" s="12">
        <f t="shared" si="474"/>
        <v>1.000262319</v>
      </c>
      <c r="O1352" s="12">
        <f t="shared" ca="1" si="475"/>
        <v>1.000262319</v>
      </c>
      <c r="P1352" s="17">
        <f t="shared" si="476"/>
        <v>0</v>
      </c>
      <c r="Q1352" s="14">
        <f t="shared" ca="1" si="477"/>
        <v>0.26231898999999997</v>
      </c>
      <c r="R1352" s="20">
        <f t="shared" si="461"/>
        <v>0</v>
      </c>
      <c r="S1352" s="14">
        <f t="shared" si="478"/>
        <v>0</v>
      </c>
      <c r="T1352" s="4" t="str">
        <f t="shared" si="479"/>
        <v>J=</v>
      </c>
      <c r="U1352" s="29">
        <f t="shared" si="480"/>
        <v>46617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64"/>
        <v>46590</v>
      </c>
      <c r="B1353" s="90" t="str">
        <f t="shared" ca="1" si="465"/>
        <v>n.d</v>
      </c>
      <c r="C1353" s="14">
        <f t="shared" si="466"/>
        <v>1000</v>
      </c>
      <c r="D1353" s="63">
        <f t="shared" si="462"/>
        <v>46587</v>
      </c>
      <c r="E1353" s="61">
        <f ca="1">IF(D1353&lt;$B$1,VLOOKUP(D1353,[1]DI!$A$4:$B$15000,2,FALSE),0)</f>
        <v>0</v>
      </c>
      <c r="F1353" s="14">
        <f t="shared" ca="1" si="467"/>
        <v>1</v>
      </c>
      <c r="G1353" s="92">
        <f t="shared" ca="1" si="468"/>
        <v>1.4444963169</v>
      </c>
      <c r="H1353" s="92">
        <f t="shared" ca="1" si="469"/>
        <v>1.4444963169</v>
      </c>
      <c r="I1353" s="14">
        <f t="shared" ca="1" si="470"/>
        <v>1</v>
      </c>
      <c r="J1353" s="13">
        <f t="shared" si="463"/>
        <v>3.3599999999999998E-2</v>
      </c>
      <c r="K1353" s="29">
        <f t="shared" si="471"/>
        <v>46587</v>
      </c>
      <c r="L1353" s="2">
        <f t="shared" si="472"/>
        <v>3</v>
      </c>
      <c r="M1353" s="17">
        <f t="shared" si="473"/>
        <v>3</v>
      </c>
      <c r="N1353" s="12">
        <f t="shared" si="474"/>
        <v>1.000393504</v>
      </c>
      <c r="O1353" s="12">
        <f t="shared" ca="1" si="475"/>
        <v>1.000393504</v>
      </c>
      <c r="P1353" s="17">
        <f t="shared" si="476"/>
        <v>0</v>
      </c>
      <c r="Q1353" s="14">
        <f t="shared" ca="1" si="477"/>
        <v>0.39350400000000002</v>
      </c>
      <c r="R1353" s="20">
        <f t="shared" si="461"/>
        <v>0</v>
      </c>
      <c r="S1353" s="14">
        <f t="shared" si="478"/>
        <v>0</v>
      </c>
      <c r="T1353" s="4" t="str">
        <f t="shared" si="479"/>
        <v>J=</v>
      </c>
      <c r="U1353" s="29">
        <f t="shared" si="480"/>
        <v>46617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64"/>
        <v>46591</v>
      </c>
      <c r="B1354" s="90" t="str">
        <f t="shared" ca="1" si="465"/>
        <v>n.d</v>
      </c>
      <c r="C1354" s="14">
        <f t="shared" si="466"/>
        <v>1000</v>
      </c>
      <c r="D1354" s="63">
        <f t="shared" si="462"/>
        <v>46588</v>
      </c>
      <c r="E1354" s="61">
        <f ca="1">IF(D1354&lt;$B$1,VLOOKUP(D1354,[1]DI!$A$4:$B$15000,2,FALSE),0)</f>
        <v>0</v>
      </c>
      <c r="F1354" s="14">
        <f t="shared" ca="1" si="467"/>
        <v>1</v>
      </c>
      <c r="G1354" s="92">
        <f t="shared" ca="1" si="468"/>
        <v>1.4444963169</v>
      </c>
      <c r="H1354" s="92">
        <f t="shared" ca="1" si="469"/>
        <v>1.4444963169</v>
      </c>
      <c r="I1354" s="14">
        <f t="shared" ca="1" si="470"/>
        <v>1</v>
      </c>
      <c r="J1354" s="13">
        <f t="shared" si="463"/>
        <v>3.3599999999999998E-2</v>
      </c>
      <c r="K1354" s="29">
        <f t="shared" si="471"/>
        <v>46587</v>
      </c>
      <c r="L1354" s="2">
        <f t="shared" si="472"/>
        <v>4</v>
      </c>
      <c r="M1354" s="17">
        <f t="shared" si="473"/>
        <v>4</v>
      </c>
      <c r="N1354" s="12">
        <f t="shared" si="474"/>
        <v>1.0005247070000001</v>
      </c>
      <c r="O1354" s="12">
        <f t="shared" ca="1" si="475"/>
        <v>1.0005247070000001</v>
      </c>
      <c r="P1354" s="17">
        <f t="shared" si="476"/>
        <v>0</v>
      </c>
      <c r="Q1354" s="14">
        <f t="shared" ca="1" si="477"/>
        <v>0.52470700000000003</v>
      </c>
      <c r="R1354" s="20">
        <f t="shared" si="461"/>
        <v>0</v>
      </c>
      <c r="S1354" s="14">
        <f t="shared" si="478"/>
        <v>0</v>
      </c>
      <c r="T1354" s="4" t="str">
        <f t="shared" si="479"/>
        <v>J=</v>
      </c>
      <c r="U1354" s="29">
        <f t="shared" si="480"/>
        <v>46617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64"/>
        <v>46594</v>
      </c>
      <c r="B1355" s="90" t="str">
        <f t="shared" ca="1" si="465"/>
        <v>n.d</v>
      </c>
      <c r="C1355" s="14">
        <f t="shared" si="466"/>
        <v>1000</v>
      </c>
      <c r="D1355" s="63">
        <f t="shared" si="462"/>
        <v>46589</v>
      </c>
      <c r="E1355" s="61">
        <f ca="1">IF(D1355&lt;$B$1,VLOOKUP(D1355,[1]DI!$A$4:$B$15000,2,FALSE),0)</f>
        <v>0</v>
      </c>
      <c r="F1355" s="14">
        <f t="shared" ca="1" si="467"/>
        <v>1</v>
      </c>
      <c r="G1355" s="92">
        <f t="shared" ca="1" si="468"/>
        <v>1.4444963169</v>
      </c>
      <c r="H1355" s="92">
        <f t="shared" ca="1" si="469"/>
        <v>1.4444963169</v>
      </c>
      <c r="I1355" s="14">
        <f t="shared" ca="1" si="470"/>
        <v>1</v>
      </c>
      <c r="J1355" s="13">
        <f t="shared" si="463"/>
        <v>3.3599999999999998E-2</v>
      </c>
      <c r="K1355" s="29">
        <f t="shared" si="471"/>
        <v>46587</v>
      </c>
      <c r="L1355" s="2">
        <f t="shared" si="472"/>
        <v>5</v>
      </c>
      <c r="M1355" s="17">
        <f t="shared" si="473"/>
        <v>5</v>
      </c>
      <c r="N1355" s="12">
        <f t="shared" si="474"/>
        <v>1.0006559260000001</v>
      </c>
      <c r="O1355" s="12">
        <f t="shared" ca="1" si="475"/>
        <v>1.0006559260000001</v>
      </c>
      <c r="P1355" s="17">
        <f t="shared" si="476"/>
        <v>0</v>
      </c>
      <c r="Q1355" s="14">
        <f t="shared" ca="1" si="477"/>
        <v>0.65592600000000001</v>
      </c>
      <c r="R1355" s="20">
        <f t="shared" si="461"/>
        <v>0</v>
      </c>
      <c r="S1355" s="14">
        <f t="shared" si="478"/>
        <v>0</v>
      </c>
      <c r="T1355" s="4" t="str">
        <f t="shared" si="479"/>
        <v>J=</v>
      </c>
      <c r="U1355" s="29">
        <f t="shared" si="480"/>
        <v>46617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64"/>
        <v>46595</v>
      </c>
      <c r="B1356" s="90" t="str">
        <f t="shared" ca="1" si="465"/>
        <v>n.d</v>
      </c>
      <c r="C1356" s="14">
        <f t="shared" si="466"/>
        <v>1000</v>
      </c>
      <c r="D1356" s="63">
        <f t="shared" si="462"/>
        <v>46590</v>
      </c>
      <c r="E1356" s="61">
        <f ca="1">IF(D1356&lt;$B$1,VLOOKUP(D1356,[1]DI!$A$4:$B$15000,2,FALSE),0)</f>
        <v>0</v>
      </c>
      <c r="F1356" s="14">
        <f t="shared" ca="1" si="467"/>
        <v>1</v>
      </c>
      <c r="G1356" s="92">
        <f t="shared" ca="1" si="468"/>
        <v>1.4444963169</v>
      </c>
      <c r="H1356" s="92">
        <f t="shared" ca="1" si="469"/>
        <v>1.4444963169</v>
      </c>
      <c r="I1356" s="14">
        <f t="shared" ca="1" si="470"/>
        <v>1</v>
      </c>
      <c r="J1356" s="13">
        <f t="shared" si="463"/>
        <v>3.3599999999999998E-2</v>
      </c>
      <c r="K1356" s="29">
        <f t="shared" si="471"/>
        <v>46587</v>
      </c>
      <c r="L1356" s="2">
        <f t="shared" si="472"/>
        <v>6</v>
      </c>
      <c r="M1356" s="17">
        <f t="shared" si="473"/>
        <v>6</v>
      </c>
      <c r="N1356" s="12">
        <f t="shared" si="474"/>
        <v>1.000787163</v>
      </c>
      <c r="O1356" s="12">
        <f t="shared" ca="1" si="475"/>
        <v>1.000787163</v>
      </c>
      <c r="P1356" s="17">
        <f t="shared" si="476"/>
        <v>0</v>
      </c>
      <c r="Q1356" s="14">
        <f t="shared" ca="1" si="477"/>
        <v>0.78716299999999995</v>
      </c>
      <c r="R1356" s="20">
        <f t="shared" ref="R1356:R1419" si="481">IF($P1356&gt;0,VLOOKUP($P1356,$X$12:$AD$150,7),0)</f>
        <v>0</v>
      </c>
      <c r="S1356" s="14">
        <f t="shared" si="478"/>
        <v>0</v>
      </c>
      <c r="T1356" s="4" t="str">
        <f t="shared" si="479"/>
        <v>J=</v>
      </c>
      <c r="U1356" s="29">
        <f t="shared" si="480"/>
        <v>46617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64"/>
        <v>46596</v>
      </c>
      <c r="B1357" s="90" t="str">
        <f t="shared" ca="1" si="465"/>
        <v>n.d</v>
      </c>
      <c r="C1357" s="14">
        <f t="shared" si="466"/>
        <v>1000</v>
      </c>
      <c r="D1357" s="63">
        <f t="shared" ref="D1357:D1420" si="482">WORKDAY($A1357,-3,$X$160:$X$544)</f>
        <v>46591</v>
      </c>
      <c r="E1357" s="61">
        <f ca="1">IF(D1357&lt;$B$1,VLOOKUP(D1357,[1]DI!$A$4:$B$15000,2,FALSE),0)</f>
        <v>0</v>
      </c>
      <c r="F1357" s="14">
        <f t="shared" ca="1" si="467"/>
        <v>1</v>
      </c>
      <c r="G1357" s="92">
        <f t="shared" ca="1" si="468"/>
        <v>1.4444963169</v>
      </c>
      <c r="H1357" s="92">
        <f t="shared" ca="1" si="469"/>
        <v>1.4444963169</v>
      </c>
      <c r="I1357" s="14">
        <f t="shared" ca="1" si="470"/>
        <v>1</v>
      </c>
      <c r="J1357" s="13">
        <f t="shared" ref="J1357:J1420" si="483">J1356</f>
        <v>3.3599999999999998E-2</v>
      </c>
      <c r="K1357" s="29">
        <f t="shared" si="471"/>
        <v>46587</v>
      </c>
      <c r="L1357" s="2">
        <f t="shared" si="472"/>
        <v>7</v>
      </c>
      <c r="M1357" s="17">
        <f t="shared" si="473"/>
        <v>7</v>
      </c>
      <c r="N1357" s="12">
        <f t="shared" si="474"/>
        <v>1.0009184170000001</v>
      </c>
      <c r="O1357" s="12">
        <f t="shared" ca="1" si="475"/>
        <v>1.0009184170000001</v>
      </c>
      <c r="P1357" s="17">
        <f t="shared" si="476"/>
        <v>0</v>
      </c>
      <c r="Q1357" s="14">
        <f t="shared" ca="1" si="477"/>
        <v>0.91841700000000004</v>
      </c>
      <c r="R1357" s="20">
        <f t="shared" si="481"/>
        <v>0</v>
      </c>
      <c r="S1357" s="14">
        <f t="shared" si="478"/>
        <v>0</v>
      </c>
      <c r="T1357" s="4" t="str">
        <f t="shared" si="479"/>
        <v>J=</v>
      </c>
      <c r="U1357" s="29">
        <f t="shared" si="480"/>
        <v>46617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21" si="484">WORKDAY($A1357,1,$X$166:$X$544)</f>
        <v>46597</v>
      </c>
      <c r="B1358" s="90" t="str">
        <f t="shared" ca="1" si="465"/>
        <v>n.d</v>
      </c>
      <c r="C1358" s="14">
        <f t="shared" si="466"/>
        <v>1000</v>
      </c>
      <c r="D1358" s="63">
        <f t="shared" si="482"/>
        <v>46594</v>
      </c>
      <c r="E1358" s="61">
        <f ca="1">IF(D1358&lt;$B$1,VLOOKUP(D1358,[1]DI!$A$4:$B$15000,2,FALSE),0)</f>
        <v>0</v>
      </c>
      <c r="F1358" s="14">
        <f t="shared" ca="1" si="467"/>
        <v>1</v>
      </c>
      <c r="G1358" s="92">
        <f t="shared" ca="1" si="468"/>
        <v>1.4444963169</v>
      </c>
      <c r="H1358" s="92">
        <f t="shared" ca="1" si="469"/>
        <v>1.4444963169</v>
      </c>
      <c r="I1358" s="14">
        <f t="shared" ca="1" si="470"/>
        <v>1</v>
      </c>
      <c r="J1358" s="13">
        <f t="shared" si="483"/>
        <v>3.3599999999999998E-2</v>
      </c>
      <c r="K1358" s="29">
        <f t="shared" si="471"/>
        <v>46587</v>
      </c>
      <c r="L1358" s="2">
        <f t="shared" si="472"/>
        <v>8</v>
      </c>
      <c r="M1358" s="17">
        <f t="shared" si="473"/>
        <v>8</v>
      </c>
      <c r="N1358" s="12">
        <f t="shared" si="474"/>
        <v>1.001049689</v>
      </c>
      <c r="O1358" s="12">
        <f t="shared" ca="1" si="475"/>
        <v>1.001049689</v>
      </c>
      <c r="P1358" s="17">
        <f t="shared" si="476"/>
        <v>0</v>
      </c>
      <c r="Q1358" s="14">
        <f t="shared" ca="1" si="477"/>
        <v>1.0496890000000001</v>
      </c>
      <c r="R1358" s="20">
        <f t="shared" si="481"/>
        <v>0</v>
      </c>
      <c r="S1358" s="14">
        <f t="shared" si="478"/>
        <v>0</v>
      </c>
      <c r="T1358" s="4" t="str">
        <f t="shared" si="479"/>
        <v>J=</v>
      </c>
      <c r="U1358" s="29">
        <f t="shared" si="480"/>
        <v>46617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84"/>
        <v>46598</v>
      </c>
      <c r="B1359" s="90" t="str">
        <f t="shared" ca="1" si="465"/>
        <v>n.d</v>
      </c>
      <c r="C1359" s="14">
        <f t="shared" si="466"/>
        <v>1000</v>
      </c>
      <c r="D1359" s="63">
        <f t="shared" si="482"/>
        <v>46595</v>
      </c>
      <c r="E1359" s="61">
        <f ca="1">IF(D1359&lt;$B$1,VLOOKUP(D1359,[1]DI!$A$4:$B$15000,2,FALSE),0)</f>
        <v>0</v>
      </c>
      <c r="F1359" s="14">
        <f t="shared" ca="1" si="467"/>
        <v>1</v>
      </c>
      <c r="G1359" s="92">
        <f t="shared" ca="1" si="468"/>
        <v>1.4444963169</v>
      </c>
      <c r="H1359" s="92">
        <f t="shared" ca="1" si="469"/>
        <v>1.4444963169</v>
      </c>
      <c r="I1359" s="14">
        <f t="shared" ca="1" si="470"/>
        <v>1</v>
      </c>
      <c r="J1359" s="13">
        <f t="shared" si="483"/>
        <v>3.3599999999999998E-2</v>
      </c>
      <c r="K1359" s="29">
        <f t="shared" si="471"/>
        <v>46587</v>
      </c>
      <c r="L1359" s="2">
        <f t="shared" si="472"/>
        <v>9</v>
      </c>
      <c r="M1359" s="17">
        <f t="shared" si="473"/>
        <v>9</v>
      </c>
      <c r="N1359" s="12">
        <f t="shared" si="474"/>
        <v>1.001180977</v>
      </c>
      <c r="O1359" s="12">
        <f t="shared" ca="1" si="475"/>
        <v>1.001180977</v>
      </c>
      <c r="P1359" s="17">
        <f t="shared" si="476"/>
        <v>0</v>
      </c>
      <c r="Q1359" s="14">
        <f t="shared" ca="1" si="477"/>
        <v>1.18097699</v>
      </c>
      <c r="R1359" s="20">
        <f t="shared" si="481"/>
        <v>0</v>
      </c>
      <c r="S1359" s="14">
        <f t="shared" si="478"/>
        <v>0</v>
      </c>
      <c r="T1359" s="4" t="str">
        <f t="shared" si="479"/>
        <v>J=</v>
      </c>
      <c r="U1359" s="29">
        <f t="shared" si="480"/>
        <v>46617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84"/>
        <v>46601</v>
      </c>
      <c r="B1360" s="90" t="str">
        <f t="shared" ca="1" si="465"/>
        <v>n.d</v>
      </c>
      <c r="C1360" s="14">
        <f t="shared" si="466"/>
        <v>1000</v>
      </c>
      <c r="D1360" s="63">
        <f t="shared" si="482"/>
        <v>46596</v>
      </c>
      <c r="E1360" s="61">
        <f ca="1">IF(D1360&lt;$B$1,VLOOKUP(D1360,[1]DI!$A$4:$B$15000,2,FALSE),0)</f>
        <v>0</v>
      </c>
      <c r="F1360" s="14">
        <f t="shared" ca="1" si="467"/>
        <v>1</v>
      </c>
      <c r="G1360" s="92">
        <f t="shared" ca="1" si="468"/>
        <v>1.4444963169</v>
      </c>
      <c r="H1360" s="92">
        <f t="shared" ca="1" si="469"/>
        <v>1.4444963169</v>
      </c>
      <c r="I1360" s="14">
        <f t="shared" ca="1" si="470"/>
        <v>1</v>
      </c>
      <c r="J1360" s="13">
        <f t="shared" si="483"/>
        <v>3.3599999999999998E-2</v>
      </c>
      <c r="K1360" s="29">
        <f t="shared" si="471"/>
        <v>46587</v>
      </c>
      <c r="L1360" s="2">
        <f t="shared" si="472"/>
        <v>10</v>
      </c>
      <c r="M1360" s="17">
        <f t="shared" si="473"/>
        <v>10</v>
      </c>
      <c r="N1360" s="12">
        <f t="shared" si="474"/>
        <v>1.0013122830000001</v>
      </c>
      <c r="O1360" s="12">
        <f t="shared" ca="1" si="475"/>
        <v>1.0013122830000001</v>
      </c>
      <c r="P1360" s="17">
        <f t="shared" si="476"/>
        <v>0</v>
      </c>
      <c r="Q1360" s="14">
        <f t="shared" ca="1" si="477"/>
        <v>1.3122830000000001</v>
      </c>
      <c r="R1360" s="20">
        <f t="shared" si="481"/>
        <v>0</v>
      </c>
      <c r="S1360" s="14">
        <f t="shared" si="478"/>
        <v>0</v>
      </c>
      <c r="T1360" s="4" t="str">
        <f t="shared" si="479"/>
        <v>J=</v>
      </c>
      <c r="U1360" s="29">
        <f t="shared" si="480"/>
        <v>46617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84"/>
        <v>46602</v>
      </c>
      <c r="B1361" s="90" t="str">
        <f t="shared" ca="1" si="465"/>
        <v>n.d</v>
      </c>
      <c r="C1361" s="14">
        <f t="shared" si="466"/>
        <v>1000</v>
      </c>
      <c r="D1361" s="63">
        <f t="shared" si="482"/>
        <v>46597</v>
      </c>
      <c r="E1361" s="61">
        <f ca="1">IF(D1361&lt;$B$1,VLOOKUP(D1361,[1]DI!$A$4:$B$15000,2,FALSE),0)</f>
        <v>0</v>
      </c>
      <c r="F1361" s="14">
        <f t="shared" ca="1" si="467"/>
        <v>1</v>
      </c>
      <c r="G1361" s="92">
        <f t="shared" ca="1" si="468"/>
        <v>1.4444963169</v>
      </c>
      <c r="H1361" s="92">
        <f t="shared" ca="1" si="469"/>
        <v>1.4444963169</v>
      </c>
      <c r="I1361" s="14">
        <f t="shared" ca="1" si="470"/>
        <v>1</v>
      </c>
      <c r="J1361" s="13">
        <f t="shared" si="483"/>
        <v>3.3599999999999998E-2</v>
      </c>
      <c r="K1361" s="29">
        <f t="shared" si="471"/>
        <v>46587</v>
      </c>
      <c r="L1361" s="2">
        <f t="shared" si="472"/>
        <v>11</v>
      </c>
      <c r="M1361" s="17">
        <f t="shared" si="473"/>
        <v>11</v>
      </c>
      <c r="N1361" s="12">
        <f t="shared" si="474"/>
        <v>1.001443606</v>
      </c>
      <c r="O1361" s="12">
        <f t="shared" ca="1" si="475"/>
        <v>1.001443606</v>
      </c>
      <c r="P1361" s="17">
        <f t="shared" si="476"/>
        <v>0</v>
      </c>
      <c r="Q1361" s="14">
        <f t="shared" ca="1" si="477"/>
        <v>1.4436059999999999</v>
      </c>
      <c r="R1361" s="20">
        <f t="shared" si="481"/>
        <v>0</v>
      </c>
      <c r="S1361" s="14">
        <f t="shared" si="478"/>
        <v>0</v>
      </c>
      <c r="T1361" s="4" t="str">
        <f t="shared" si="479"/>
        <v>J=</v>
      </c>
      <c r="U1361" s="29">
        <f t="shared" si="480"/>
        <v>46617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84"/>
        <v>46603</v>
      </c>
      <c r="B1362" s="90" t="str">
        <f t="shared" ca="1" si="465"/>
        <v>n.d</v>
      </c>
      <c r="C1362" s="14">
        <f t="shared" si="466"/>
        <v>1000</v>
      </c>
      <c r="D1362" s="63">
        <f t="shared" si="482"/>
        <v>46598</v>
      </c>
      <c r="E1362" s="61">
        <f ca="1">IF(D1362&lt;$B$1,VLOOKUP(D1362,[1]DI!$A$4:$B$15000,2,FALSE),0)</f>
        <v>0</v>
      </c>
      <c r="F1362" s="14">
        <f t="shared" ca="1" si="467"/>
        <v>1</v>
      </c>
      <c r="G1362" s="92">
        <f t="shared" ca="1" si="468"/>
        <v>1.4444963169</v>
      </c>
      <c r="H1362" s="92">
        <f t="shared" ca="1" si="469"/>
        <v>1.4444963169</v>
      </c>
      <c r="I1362" s="14">
        <f t="shared" ca="1" si="470"/>
        <v>1</v>
      </c>
      <c r="J1362" s="13">
        <f t="shared" si="483"/>
        <v>3.3599999999999998E-2</v>
      </c>
      <c r="K1362" s="29">
        <f t="shared" si="471"/>
        <v>46587</v>
      </c>
      <c r="L1362" s="2">
        <f t="shared" si="472"/>
        <v>12</v>
      </c>
      <c r="M1362" s="17">
        <f t="shared" si="473"/>
        <v>12</v>
      </c>
      <c r="N1362" s="12">
        <f t="shared" si="474"/>
        <v>1.0015749460000001</v>
      </c>
      <c r="O1362" s="12">
        <f t="shared" ca="1" si="475"/>
        <v>1.0015749460000001</v>
      </c>
      <c r="P1362" s="17">
        <f t="shared" si="476"/>
        <v>0</v>
      </c>
      <c r="Q1362" s="14">
        <f t="shared" ca="1" si="477"/>
        <v>1.574946</v>
      </c>
      <c r="R1362" s="20">
        <f t="shared" si="481"/>
        <v>0</v>
      </c>
      <c r="S1362" s="14">
        <f t="shared" si="478"/>
        <v>0</v>
      </c>
      <c r="T1362" s="4" t="str">
        <f t="shared" si="479"/>
        <v>J=</v>
      </c>
      <c r="U1362" s="29">
        <f t="shared" si="480"/>
        <v>46617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84"/>
        <v>46604</v>
      </c>
      <c r="B1363" s="90" t="str">
        <f t="shared" ca="1" si="465"/>
        <v>n.d</v>
      </c>
      <c r="C1363" s="14">
        <f t="shared" si="466"/>
        <v>1000</v>
      </c>
      <c r="D1363" s="63">
        <f t="shared" si="482"/>
        <v>46601</v>
      </c>
      <c r="E1363" s="61">
        <f ca="1">IF(D1363&lt;$B$1,VLOOKUP(D1363,[1]DI!$A$4:$B$15000,2,FALSE),0)</f>
        <v>0</v>
      </c>
      <c r="F1363" s="14">
        <f t="shared" ca="1" si="467"/>
        <v>1</v>
      </c>
      <c r="G1363" s="92">
        <f t="shared" ca="1" si="468"/>
        <v>1.4444963169</v>
      </c>
      <c r="H1363" s="92">
        <f t="shared" ca="1" si="469"/>
        <v>1.4444963169</v>
      </c>
      <c r="I1363" s="14">
        <f t="shared" ca="1" si="470"/>
        <v>1</v>
      </c>
      <c r="J1363" s="13">
        <f t="shared" si="483"/>
        <v>3.3599999999999998E-2</v>
      </c>
      <c r="K1363" s="29">
        <f t="shared" si="471"/>
        <v>46587</v>
      </c>
      <c r="L1363" s="2">
        <f t="shared" si="472"/>
        <v>13</v>
      </c>
      <c r="M1363" s="17">
        <f t="shared" si="473"/>
        <v>13</v>
      </c>
      <c r="N1363" s="12">
        <f t="shared" si="474"/>
        <v>1.001706304</v>
      </c>
      <c r="O1363" s="12">
        <f t="shared" ca="1" si="475"/>
        <v>1.001706304</v>
      </c>
      <c r="P1363" s="17">
        <f t="shared" si="476"/>
        <v>0</v>
      </c>
      <c r="Q1363" s="14">
        <f t="shared" ca="1" si="477"/>
        <v>1.706304</v>
      </c>
      <c r="R1363" s="20">
        <f t="shared" si="481"/>
        <v>0</v>
      </c>
      <c r="S1363" s="14">
        <f t="shared" si="478"/>
        <v>0</v>
      </c>
      <c r="T1363" s="4" t="str">
        <f t="shared" si="479"/>
        <v>J=</v>
      </c>
      <c r="U1363" s="29">
        <f t="shared" si="480"/>
        <v>46617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84"/>
        <v>46605</v>
      </c>
      <c r="B1364" s="90" t="str">
        <f t="shared" ca="1" si="465"/>
        <v>n.d</v>
      </c>
      <c r="C1364" s="14">
        <f t="shared" si="466"/>
        <v>1000</v>
      </c>
      <c r="D1364" s="63">
        <f t="shared" si="482"/>
        <v>46602</v>
      </c>
      <c r="E1364" s="61">
        <f ca="1">IF(D1364&lt;$B$1,VLOOKUP(D1364,[1]DI!$A$4:$B$15000,2,FALSE),0)</f>
        <v>0</v>
      </c>
      <c r="F1364" s="14">
        <f t="shared" ca="1" si="467"/>
        <v>1</v>
      </c>
      <c r="G1364" s="92">
        <f t="shared" ca="1" si="468"/>
        <v>1.4444963169</v>
      </c>
      <c r="H1364" s="92">
        <f t="shared" ca="1" si="469"/>
        <v>1.4444963169</v>
      </c>
      <c r="I1364" s="14">
        <f t="shared" ca="1" si="470"/>
        <v>1</v>
      </c>
      <c r="J1364" s="13">
        <f t="shared" si="483"/>
        <v>3.3599999999999998E-2</v>
      </c>
      <c r="K1364" s="29">
        <f t="shared" si="471"/>
        <v>46587</v>
      </c>
      <c r="L1364" s="2">
        <f t="shared" si="472"/>
        <v>14</v>
      </c>
      <c r="M1364" s="17">
        <f t="shared" si="473"/>
        <v>14</v>
      </c>
      <c r="N1364" s="12">
        <f t="shared" si="474"/>
        <v>1.001837678</v>
      </c>
      <c r="O1364" s="12">
        <f t="shared" ca="1" si="475"/>
        <v>1.001837678</v>
      </c>
      <c r="P1364" s="17">
        <f t="shared" si="476"/>
        <v>0</v>
      </c>
      <c r="Q1364" s="14">
        <f t="shared" ca="1" si="477"/>
        <v>1.8376779999999999</v>
      </c>
      <c r="R1364" s="20">
        <f t="shared" si="481"/>
        <v>0</v>
      </c>
      <c r="S1364" s="14">
        <f t="shared" si="478"/>
        <v>0</v>
      </c>
      <c r="T1364" s="4" t="str">
        <f t="shared" si="479"/>
        <v>J=</v>
      </c>
      <c r="U1364" s="29">
        <f t="shared" si="480"/>
        <v>46617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84"/>
        <v>46608</v>
      </c>
      <c r="B1365" s="90" t="str">
        <f t="shared" ca="1" si="465"/>
        <v>n.d</v>
      </c>
      <c r="C1365" s="14">
        <f t="shared" si="466"/>
        <v>1000</v>
      </c>
      <c r="D1365" s="63">
        <f t="shared" si="482"/>
        <v>46603</v>
      </c>
      <c r="E1365" s="61">
        <f ca="1">IF(D1365&lt;$B$1,VLOOKUP(D1365,[1]DI!$A$4:$B$15000,2,FALSE),0)</f>
        <v>0</v>
      </c>
      <c r="F1365" s="14">
        <f t="shared" ca="1" si="467"/>
        <v>1</v>
      </c>
      <c r="G1365" s="92">
        <f t="shared" ca="1" si="468"/>
        <v>1.4444963169</v>
      </c>
      <c r="H1365" s="92">
        <f t="shared" ca="1" si="469"/>
        <v>1.4444963169</v>
      </c>
      <c r="I1365" s="14">
        <f t="shared" ca="1" si="470"/>
        <v>1</v>
      </c>
      <c r="J1365" s="13">
        <f t="shared" si="483"/>
        <v>3.3599999999999998E-2</v>
      </c>
      <c r="K1365" s="29">
        <f t="shared" si="471"/>
        <v>46587</v>
      </c>
      <c r="L1365" s="2">
        <f t="shared" si="472"/>
        <v>15</v>
      </c>
      <c r="M1365" s="17">
        <f t="shared" si="473"/>
        <v>15</v>
      </c>
      <c r="N1365" s="12">
        <f t="shared" si="474"/>
        <v>1.0019690699999999</v>
      </c>
      <c r="O1365" s="12">
        <f t="shared" ca="1" si="475"/>
        <v>1.0019690699999999</v>
      </c>
      <c r="P1365" s="17">
        <f t="shared" si="476"/>
        <v>0</v>
      </c>
      <c r="Q1365" s="14">
        <f t="shared" ca="1" si="477"/>
        <v>1.9690699899999999</v>
      </c>
      <c r="R1365" s="20">
        <f t="shared" si="481"/>
        <v>0</v>
      </c>
      <c r="S1365" s="14">
        <f t="shared" si="478"/>
        <v>0</v>
      </c>
      <c r="T1365" s="4" t="str">
        <f t="shared" si="479"/>
        <v>J=</v>
      </c>
      <c r="U1365" s="29">
        <f t="shared" si="480"/>
        <v>46617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84"/>
        <v>46609</v>
      </c>
      <c r="B1366" s="90" t="str">
        <f t="shared" ca="1" si="465"/>
        <v>n.d</v>
      </c>
      <c r="C1366" s="14">
        <f t="shared" si="466"/>
        <v>1000</v>
      </c>
      <c r="D1366" s="63">
        <f t="shared" si="482"/>
        <v>46604</v>
      </c>
      <c r="E1366" s="61">
        <f ca="1">IF(D1366&lt;$B$1,VLOOKUP(D1366,[1]DI!$A$4:$B$15000,2,FALSE),0)</f>
        <v>0</v>
      </c>
      <c r="F1366" s="14">
        <f t="shared" ca="1" si="467"/>
        <v>1</v>
      </c>
      <c r="G1366" s="92">
        <f t="shared" ca="1" si="468"/>
        <v>1.4444963169</v>
      </c>
      <c r="H1366" s="92">
        <f t="shared" ca="1" si="469"/>
        <v>1.4444963169</v>
      </c>
      <c r="I1366" s="14">
        <f t="shared" ca="1" si="470"/>
        <v>1</v>
      </c>
      <c r="J1366" s="13">
        <f t="shared" si="483"/>
        <v>3.3599999999999998E-2</v>
      </c>
      <c r="K1366" s="29">
        <f t="shared" si="471"/>
        <v>46587</v>
      </c>
      <c r="L1366" s="2">
        <f t="shared" si="472"/>
        <v>16</v>
      </c>
      <c r="M1366" s="17">
        <f t="shared" si="473"/>
        <v>16</v>
      </c>
      <c r="N1366" s="12">
        <f t="shared" si="474"/>
        <v>1.0021004790000001</v>
      </c>
      <c r="O1366" s="12">
        <f t="shared" ca="1" si="475"/>
        <v>1.0021004790000001</v>
      </c>
      <c r="P1366" s="17">
        <f t="shared" si="476"/>
        <v>0</v>
      </c>
      <c r="Q1366" s="14">
        <f t="shared" ca="1" si="477"/>
        <v>2.100479</v>
      </c>
      <c r="R1366" s="20">
        <f t="shared" si="481"/>
        <v>0</v>
      </c>
      <c r="S1366" s="14">
        <f t="shared" si="478"/>
        <v>0</v>
      </c>
      <c r="T1366" s="4" t="str">
        <f t="shared" si="479"/>
        <v>J=</v>
      </c>
      <c r="U1366" s="29">
        <f t="shared" si="480"/>
        <v>46617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84"/>
        <v>46610</v>
      </c>
      <c r="B1367" s="90" t="str">
        <f t="shared" ca="1" si="465"/>
        <v>n.d</v>
      </c>
      <c r="C1367" s="14">
        <f t="shared" si="466"/>
        <v>1000</v>
      </c>
      <c r="D1367" s="63">
        <f t="shared" si="482"/>
        <v>46605</v>
      </c>
      <c r="E1367" s="61">
        <f ca="1">IF(D1367&lt;$B$1,VLOOKUP(D1367,[1]DI!$A$4:$B$15000,2,FALSE),0)</f>
        <v>0</v>
      </c>
      <c r="F1367" s="14">
        <f t="shared" ca="1" si="467"/>
        <v>1</v>
      </c>
      <c r="G1367" s="92">
        <f t="shared" ca="1" si="468"/>
        <v>1.4444963169</v>
      </c>
      <c r="H1367" s="92">
        <f t="shared" ca="1" si="469"/>
        <v>1.4444963169</v>
      </c>
      <c r="I1367" s="14">
        <f t="shared" ca="1" si="470"/>
        <v>1</v>
      </c>
      <c r="J1367" s="13">
        <f t="shared" si="483"/>
        <v>3.3599999999999998E-2</v>
      </c>
      <c r="K1367" s="29">
        <f t="shared" si="471"/>
        <v>46587</v>
      </c>
      <c r="L1367" s="2">
        <f t="shared" si="472"/>
        <v>17</v>
      </c>
      <c r="M1367" s="17">
        <f t="shared" si="473"/>
        <v>17</v>
      </c>
      <c r="N1367" s="12">
        <f t="shared" si="474"/>
        <v>1.002231906</v>
      </c>
      <c r="O1367" s="12">
        <f t="shared" ca="1" si="475"/>
        <v>1.002231906</v>
      </c>
      <c r="P1367" s="17">
        <f t="shared" si="476"/>
        <v>0</v>
      </c>
      <c r="Q1367" s="14">
        <f t="shared" ca="1" si="477"/>
        <v>2.2319059999999999</v>
      </c>
      <c r="R1367" s="20">
        <f t="shared" si="481"/>
        <v>0</v>
      </c>
      <c r="S1367" s="14">
        <f t="shared" si="478"/>
        <v>0</v>
      </c>
      <c r="T1367" s="4" t="str">
        <f t="shared" si="479"/>
        <v>J=</v>
      </c>
      <c r="U1367" s="29">
        <f t="shared" si="480"/>
        <v>46617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84"/>
        <v>46611</v>
      </c>
      <c r="B1368" s="90" t="str">
        <f t="shared" ca="1" si="465"/>
        <v>n.d</v>
      </c>
      <c r="C1368" s="14">
        <f t="shared" si="466"/>
        <v>1000</v>
      </c>
      <c r="D1368" s="63">
        <f t="shared" si="482"/>
        <v>46608</v>
      </c>
      <c r="E1368" s="61">
        <f ca="1">IF(D1368&lt;$B$1,VLOOKUP(D1368,[1]DI!$A$4:$B$15000,2,FALSE),0)</f>
        <v>0</v>
      </c>
      <c r="F1368" s="14">
        <f t="shared" ca="1" si="467"/>
        <v>1</v>
      </c>
      <c r="G1368" s="92">
        <f t="shared" ca="1" si="468"/>
        <v>1.4444963169</v>
      </c>
      <c r="H1368" s="92">
        <f t="shared" ca="1" si="469"/>
        <v>1.4444963169</v>
      </c>
      <c r="I1368" s="14">
        <f t="shared" ca="1" si="470"/>
        <v>1</v>
      </c>
      <c r="J1368" s="13">
        <f t="shared" si="483"/>
        <v>3.3599999999999998E-2</v>
      </c>
      <c r="K1368" s="29">
        <f t="shared" si="471"/>
        <v>46587</v>
      </c>
      <c r="L1368" s="2">
        <f t="shared" si="472"/>
        <v>18</v>
      </c>
      <c r="M1368" s="17">
        <f t="shared" si="473"/>
        <v>18</v>
      </c>
      <c r="N1368" s="12">
        <f t="shared" si="474"/>
        <v>1.0023633489999999</v>
      </c>
      <c r="O1368" s="12">
        <f t="shared" ca="1" si="475"/>
        <v>1.0023633489999999</v>
      </c>
      <c r="P1368" s="17">
        <f t="shared" si="476"/>
        <v>0</v>
      </c>
      <c r="Q1368" s="14">
        <f t="shared" ca="1" si="477"/>
        <v>2.36334899</v>
      </c>
      <c r="R1368" s="20">
        <f t="shared" si="481"/>
        <v>0</v>
      </c>
      <c r="S1368" s="14">
        <f t="shared" si="478"/>
        <v>0</v>
      </c>
      <c r="T1368" s="4" t="str">
        <f t="shared" si="479"/>
        <v>J=</v>
      </c>
      <c r="U1368" s="29">
        <f t="shared" si="480"/>
        <v>46617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84"/>
        <v>46612</v>
      </c>
      <c r="B1369" s="90" t="str">
        <f t="shared" ca="1" si="465"/>
        <v>n.d</v>
      </c>
      <c r="C1369" s="14">
        <f t="shared" si="466"/>
        <v>1000</v>
      </c>
      <c r="D1369" s="63">
        <f t="shared" si="482"/>
        <v>46609</v>
      </c>
      <c r="E1369" s="61">
        <f ca="1">IF(D1369&lt;$B$1,VLOOKUP(D1369,[1]DI!$A$4:$B$15000,2,FALSE),0)</f>
        <v>0</v>
      </c>
      <c r="F1369" s="14">
        <f t="shared" ca="1" si="467"/>
        <v>1</v>
      </c>
      <c r="G1369" s="92">
        <f t="shared" ca="1" si="468"/>
        <v>1.4444963169</v>
      </c>
      <c r="H1369" s="92">
        <f t="shared" ca="1" si="469"/>
        <v>1.4444963169</v>
      </c>
      <c r="I1369" s="14">
        <f t="shared" ca="1" si="470"/>
        <v>1</v>
      </c>
      <c r="J1369" s="13">
        <f t="shared" si="483"/>
        <v>3.3599999999999998E-2</v>
      </c>
      <c r="K1369" s="29">
        <f t="shared" si="471"/>
        <v>46587</v>
      </c>
      <c r="L1369" s="2">
        <f t="shared" si="472"/>
        <v>19</v>
      </c>
      <c r="M1369" s="17">
        <f t="shared" si="473"/>
        <v>19</v>
      </c>
      <c r="N1369" s="12">
        <f t="shared" si="474"/>
        <v>1.00249481</v>
      </c>
      <c r="O1369" s="12">
        <f t="shared" ca="1" si="475"/>
        <v>1.00249481</v>
      </c>
      <c r="P1369" s="17">
        <f t="shared" si="476"/>
        <v>0</v>
      </c>
      <c r="Q1369" s="14">
        <f t="shared" ca="1" si="477"/>
        <v>2.4948099899999998</v>
      </c>
      <c r="R1369" s="20">
        <f t="shared" si="481"/>
        <v>0</v>
      </c>
      <c r="S1369" s="14">
        <f t="shared" si="478"/>
        <v>0</v>
      </c>
      <c r="T1369" s="4" t="str">
        <f t="shared" si="479"/>
        <v>J=</v>
      </c>
      <c r="U1369" s="29">
        <f t="shared" si="480"/>
        <v>46617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84"/>
        <v>46615</v>
      </c>
      <c r="B1370" s="90" t="str">
        <f t="shared" ca="1" si="465"/>
        <v>n.d</v>
      </c>
      <c r="C1370" s="14">
        <f t="shared" si="466"/>
        <v>1000</v>
      </c>
      <c r="D1370" s="63">
        <f t="shared" si="482"/>
        <v>46610</v>
      </c>
      <c r="E1370" s="61">
        <f ca="1">IF(D1370&lt;$B$1,VLOOKUP(D1370,[1]DI!$A$4:$B$15000,2,FALSE),0)</f>
        <v>0</v>
      </c>
      <c r="F1370" s="14">
        <f t="shared" ca="1" si="467"/>
        <v>1</v>
      </c>
      <c r="G1370" s="92">
        <f t="shared" ca="1" si="468"/>
        <v>1.4444963169</v>
      </c>
      <c r="H1370" s="92">
        <f t="shared" ca="1" si="469"/>
        <v>1.4444963169</v>
      </c>
      <c r="I1370" s="14">
        <f t="shared" ca="1" si="470"/>
        <v>1</v>
      </c>
      <c r="J1370" s="13">
        <f t="shared" si="483"/>
        <v>3.3599999999999998E-2</v>
      </c>
      <c r="K1370" s="29">
        <f t="shared" si="471"/>
        <v>46587</v>
      </c>
      <c r="L1370" s="2">
        <f t="shared" si="472"/>
        <v>20</v>
      </c>
      <c r="M1370" s="17">
        <f t="shared" si="473"/>
        <v>20</v>
      </c>
      <c r="N1370" s="12">
        <f t="shared" si="474"/>
        <v>1.0026262880000001</v>
      </c>
      <c r="O1370" s="12">
        <f t="shared" ca="1" si="475"/>
        <v>1.0026262880000001</v>
      </c>
      <c r="P1370" s="17">
        <f t="shared" si="476"/>
        <v>0</v>
      </c>
      <c r="Q1370" s="14">
        <f t="shared" ca="1" si="477"/>
        <v>2.6262880000000002</v>
      </c>
      <c r="R1370" s="20">
        <f t="shared" si="481"/>
        <v>0</v>
      </c>
      <c r="S1370" s="14">
        <f t="shared" si="478"/>
        <v>0</v>
      </c>
      <c r="T1370" s="4" t="str">
        <f t="shared" si="479"/>
        <v>J=</v>
      </c>
      <c r="U1370" s="29">
        <f t="shared" si="480"/>
        <v>46617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84"/>
        <v>46616</v>
      </c>
      <c r="B1371" s="90" t="str">
        <f t="shared" ca="1" si="465"/>
        <v>n.d</v>
      </c>
      <c r="C1371" s="14">
        <f t="shared" si="466"/>
        <v>1000</v>
      </c>
      <c r="D1371" s="63">
        <f t="shared" si="482"/>
        <v>46611</v>
      </c>
      <c r="E1371" s="61">
        <f ca="1">IF(D1371&lt;$B$1,VLOOKUP(D1371,[1]DI!$A$4:$B$15000,2,FALSE),0)</f>
        <v>0</v>
      </c>
      <c r="F1371" s="14">
        <f t="shared" ca="1" si="467"/>
        <v>1</v>
      </c>
      <c r="G1371" s="92">
        <f t="shared" ca="1" si="468"/>
        <v>1.4444963169</v>
      </c>
      <c r="H1371" s="92">
        <f t="shared" ca="1" si="469"/>
        <v>1.4444963169</v>
      </c>
      <c r="I1371" s="14">
        <f t="shared" ca="1" si="470"/>
        <v>1</v>
      </c>
      <c r="J1371" s="13">
        <f t="shared" si="483"/>
        <v>3.3599999999999998E-2</v>
      </c>
      <c r="K1371" s="29">
        <f t="shared" si="471"/>
        <v>46587</v>
      </c>
      <c r="L1371" s="2">
        <f t="shared" si="472"/>
        <v>21</v>
      </c>
      <c r="M1371" s="17">
        <f t="shared" si="473"/>
        <v>21</v>
      </c>
      <c r="N1371" s="12">
        <f t="shared" si="474"/>
        <v>1.0027577839999999</v>
      </c>
      <c r="O1371" s="12">
        <f t="shared" ca="1" si="475"/>
        <v>1.0027577839999999</v>
      </c>
      <c r="P1371" s="17">
        <f t="shared" si="476"/>
        <v>0</v>
      </c>
      <c r="Q1371" s="14">
        <f t="shared" ca="1" si="477"/>
        <v>2.7577839900000001</v>
      </c>
      <c r="R1371" s="20">
        <f t="shared" si="481"/>
        <v>0</v>
      </c>
      <c r="S1371" s="14">
        <f t="shared" si="478"/>
        <v>0</v>
      </c>
      <c r="T1371" s="4" t="str">
        <f t="shared" si="479"/>
        <v>J=</v>
      </c>
      <c r="U1371" s="29">
        <f t="shared" si="480"/>
        <v>46617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84"/>
        <v>46617</v>
      </c>
      <c r="B1372" s="90" t="str">
        <f t="shared" ca="1" si="465"/>
        <v>n.d</v>
      </c>
      <c r="C1372" s="14">
        <f t="shared" si="466"/>
        <v>1000</v>
      </c>
      <c r="D1372" s="63">
        <f t="shared" si="482"/>
        <v>46612</v>
      </c>
      <c r="E1372" s="61">
        <f ca="1">IF(D1372&lt;$B$1,VLOOKUP(D1372,[1]DI!$A$4:$B$15000,2,FALSE),0)</f>
        <v>0</v>
      </c>
      <c r="F1372" s="14">
        <f t="shared" ca="1" si="467"/>
        <v>1</v>
      </c>
      <c r="G1372" s="92">
        <f t="shared" ca="1" si="468"/>
        <v>1.4444963169</v>
      </c>
      <c r="H1372" s="92">
        <f t="shared" ca="1" si="469"/>
        <v>1.4444963169</v>
      </c>
      <c r="I1372" s="14">
        <f t="shared" ca="1" si="470"/>
        <v>1</v>
      </c>
      <c r="J1372" s="13">
        <f t="shared" si="483"/>
        <v>3.3599999999999998E-2</v>
      </c>
      <c r="K1372" s="29">
        <f t="shared" si="471"/>
        <v>46587</v>
      </c>
      <c r="L1372" s="2">
        <f t="shared" si="472"/>
        <v>22</v>
      </c>
      <c r="M1372" s="17">
        <f t="shared" si="473"/>
        <v>22</v>
      </c>
      <c r="N1372" s="12">
        <f t="shared" si="474"/>
        <v>1.002889296</v>
      </c>
      <c r="O1372" s="12">
        <f t="shared" ca="1" si="475"/>
        <v>1.002889296</v>
      </c>
      <c r="P1372" s="17">
        <f t="shared" si="476"/>
        <v>65</v>
      </c>
      <c r="Q1372" s="14">
        <f t="shared" ca="1" si="477"/>
        <v>2.8892959899999999</v>
      </c>
      <c r="R1372" s="20">
        <f t="shared" si="481"/>
        <v>0</v>
      </c>
      <c r="S1372" s="14">
        <f t="shared" si="478"/>
        <v>0</v>
      </c>
      <c r="T1372" s="4" t="str">
        <f t="shared" si="479"/>
        <v>J=</v>
      </c>
      <c r="U1372" s="29">
        <f t="shared" si="480"/>
        <v>46617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84"/>
        <v>46618</v>
      </c>
      <c r="B1373" s="90" t="str">
        <f t="shared" ca="1" si="465"/>
        <v>n.d</v>
      </c>
      <c r="C1373" s="14">
        <f t="shared" si="466"/>
        <v>1000</v>
      </c>
      <c r="D1373" s="63">
        <f t="shared" si="482"/>
        <v>46615</v>
      </c>
      <c r="E1373" s="61">
        <f ca="1">IF(D1373&lt;$B$1,VLOOKUP(D1373,[1]DI!$A$4:$B$15000,2,FALSE),0)</f>
        <v>0</v>
      </c>
      <c r="F1373" s="14">
        <f t="shared" ca="1" si="467"/>
        <v>1</v>
      </c>
      <c r="G1373" s="92">
        <f t="shared" ca="1" si="468"/>
        <v>1.4444963169</v>
      </c>
      <c r="H1373" s="92">
        <f t="shared" ca="1" si="469"/>
        <v>1.4444963169</v>
      </c>
      <c r="I1373" s="14">
        <f t="shared" ca="1" si="470"/>
        <v>1</v>
      </c>
      <c r="J1373" s="13">
        <f t="shared" si="483"/>
        <v>3.3599999999999998E-2</v>
      </c>
      <c r="K1373" s="29">
        <f t="shared" si="471"/>
        <v>46617</v>
      </c>
      <c r="L1373" s="2">
        <f t="shared" si="472"/>
        <v>1</v>
      </c>
      <c r="M1373" s="17">
        <f t="shared" si="473"/>
        <v>1</v>
      </c>
      <c r="N1373" s="12">
        <f t="shared" si="474"/>
        <v>1.0001311509999999</v>
      </c>
      <c r="O1373" s="12">
        <f t="shared" ca="1" si="475"/>
        <v>1.0001311509999999</v>
      </c>
      <c r="P1373" s="17">
        <f t="shared" si="476"/>
        <v>0</v>
      </c>
      <c r="Q1373" s="14">
        <f t="shared" ca="1" si="477"/>
        <v>0.13115099</v>
      </c>
      <c r="R1373" s="20">
        <f t="shared" si="481"/>
        <v>0</v>
      </c>
      <c r="S1373" s="14">
        <f t="shared" si="478"/>
        <v>0</v>
      </c>
      <c r="T1373" s="4" t="str">
        <f t="shared" si="479"/>
        <v>J=</v>
      </c>
      <c r="U1373" s="29">
        <f t="shared" si="480"/>
        <v>46650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84"/>
        <v>46619</v>
      </c>
      <c r="B1374" s="90" t="str">
        <f t="shared" ca="1" si="465"/>
        <v>n.d</v>
      </c>
      <c r="C1374" s="14">
        <f t="shared" si="466"/>
        <v>1000</v>
      </c>
      <c r="D1374" s="63">
        <f t="shared" si="482"/>
        <v>46616</v>
      </c>
      <c r="E1374" s="61">
        <f ca="1">IF(D1374&lt;$B$1,VLOOKUP(D1374,[1]DI!$A$4:$B$15000,2,FALSE),0)</f>
        <v>0</v>
      </c>
      <c r="F1374" s="14">
        <f t="shared" ca="1" si="467"/>
        <v>1</v>
      </c>
      <c r="G1374" s="92">
        <f t="shared" ca="1" si="468"/>
        <v>1.4444963169</v>
      </c>
      <c r="H1374" s="92">
        <f t="shared" ca="1" si="469"/>
        <v>1.4444963169</v>
      </c>
      <c r="I1374" s="14">
        <f t="shared" ca="1" si="470"/>
        <v>1</v>
      </c>
      <c r="J1374" s="13">
        <f t="shared" si="483"/>
        <v>3.3599999999999998E-2</v>
      </c>
      <c r="K1374" s="29">
        <f t="shared" si="471"/>
        <v>46617</v>
      </c>
      <c r="L1374" s="2">
        <f t="shared" si="472"/>
        <v>2</v>
      </c>
      <c r="M1374" s="17">
        <f t="shared" si="473"/>
        <v>2</v>
      </c>
      <c r="N1374" s="12">
        <f t="shared" si="474"/>
        <v>1.000262319</v>
      </c>
      <c r="O1374" s="12">
        <f t="shared" ca="1" si="475"/>
        <v>1.000262319</v>
      </c>
      <c r="P1374" s="17">
        <f t="shared" si="476"/>
        <v>0</v>
      </c>
      <c r="Q1374" s="14">
        <f t="shared" ca="1" si="477"/>
        <v>0.26231898999999997</v>
      </c>
      <c r="R1374" s="20">
        <f t="shared" si="481"/>
        <v>0</v>
      </c>
      <c r="S1374" s="14">
        <f t="shared" si="478"/>
        <v>0</v>
      </c>
      <c r="T1374" s="4" t="str">
        <f t="shared" si="479"/>
        <v>J=</v>
      </c>
      <c r="U1374" s="29">
        <f t="shared" si="480"/>
        <v>46650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84"/>
        <v>46622</v>
      </c>
      <c r="B1375" s="90" t="str">
        <f t="shared" ca="1" si="465"/>
        <v>n.d</v>
      </c>
      <c r="C1375" s="14">
        <f t="shared" si="466"/>
        <v>1000</v>
      </c>
      <c r="D1375" s="63">
        <f t="shared" si="482"/>
        <v>46617</v>
      </c>
      <c r="E1375" s="61">
        <f ca="1">IF(D1375&lt;$B$1,VLOOKUP(D1375,[1]DI!$A$4:$B$15000,2,FALSE),0)</f>
        <v>0</v>
      </c>
      <c r="F1375" s="14">
        <f t="shared" ca="1" si="467"/>
        <v>1</v>
      </c>
      <c r="G1375" s="92">
        <f t="shared" ca="1" si="468"/>
        <v>1.4444963169</v>
      </c>
      <c r="H1375" s="92">
        <f t="shared" ca="1" si="469"/>
        <v>1.4444963169</v>
      </c>
      <c r="I1375" s="14">
        <f t="shared" ca="1" si="470"/>
        <v>1</v>
      </c>
      <c r="J1375" s="13">
        <f t="shared" si="483"/>
        <v>3.3599999999999998E-2</v>
      </c>
      <c r="K1375" s="29">
        <f t="shared" si="471"/>
        <v>46617</v>
      </c>
      <c r="L1375" s="2">
        <f t="shared" si="472"/>
        <v>3</v>
      </c>
      <c r="M1375" s="17">
        <f t="shared" si="473"/>
        <v>3</v>
      </c>
      <c r="N1375" s="12">
        <f t="shared" si="474"/>
        <v>1.000393504</v>
      </c>
      <c r="O1375" s="12">
        <f t="shared" ca="1" si="475"/>
        <v>1.000393504</v>
      </c>
      <c r="P1375" s="17">
        <f t="shared" si="476"/>
        <v>0</v>
      </c>
      <c r="Q1375" s="14">
        <f t="shared" ca="1" si="477"/>
        <v>0.39350400000000002</v>
      </c>
      <c r="R1375" s="20">
        <f t="shared" si="481"/>
        <v>0</v>
      </c>
      <c r="S1375" s="14">
        <f t="shared" si="478"/>
        <v>0</v>
      </c>
      <c r="T1375" s="4" t="str">
        <f t="shared" si="479"/>
        <v>J=</v>
      </c>
      <c r="U1375" s="29">
        <f t="shared" si="480"/>
        <v>46650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84"/>
        <v>46623</v>
      </c>
      <c r="B1376" s="90" t="str">
        <f t="shared" ca="1" si="465"/>
        <v>n.d</v>
      </c>
      <c r="C1376" s="14">
        <f t="shared" si="466"/>
        <v>1000</v>
      </c>
      <c r="D1376" s="63">
        <f t="shared" si="482"/>
        <v>46618</v>
      </c>
      <c r="E1376" s="61">
        <f ca="1">IF(D1376&lt;$B$1,VLOOKUP(D1376,[1]DI!$A$4:$B$15000,2,FALSE),0)</f>
        <v>0</v>
      </c>
      <c r="F1376" s="14">
        <f t="shared" ca="1" si="467"/>
        <v>1</v>
      </c>
      <c r="G1376" s="92">
        <f t="shared" ca="1" si="468"/>
        <v>1.4444963169</v>
      </c>
      <c r="H1376" s="92">
        <f t="shared" ca="1" si="469"/>
        <v>1.4444963169</v>
      </c>
      <c r="I1376" s="14">
        <f t="shared" ca="1" si="470"/>
        <v>1</v>
      </c>
      <c r="J1376" s="13">
        <f t="shared" si="483"/>
        <v>3.3599999999999998E-2</v>
      </c>
      <c r="K1376" s="29">
        <f t="shared" si="471"/>
        <v>46617</v>
      </c>
      <c r="L1376" s="2">
        <f t="shared" si="472"/>
        <v>4</v>
      </c>
      <c r="M1376" s="17">
        <f t="shared" si="473"/>
        <v>4</v>
      </c>
      <c r="N1376" s="12">
        <f t="shared" si="474"/>
        <v>1.0005247070000001</v>
      </c>
      <c r="O1376" s="12">
        <f t="shared" ca="1" si="475"/>
        <v>1.0005247070000001</v>
      </c>
      <c r="P1376" s="17">
        <f t="shared" si="476"/>
        <v>0</v>
      </c>
      <c r="Q1376" s="14">
        <f t="shared" ca="1" si="477"/>
        <v>0.52470700000000003</v>
      </c>
      <c r="R1376" s="20">
        <f t="shared" si="481"/>
        <v>0</v>
      </c>
      <c r="S1376" s="14">
        <f t="shared" si="478"/>
        <v>0</v>
      </c>
      <c r="T1376" s="4" t="str">
        <f t="shared" si="479"/>
        <v>J=</v>
      </c>
      <c r="U1376" s="29">
        <f t="shared" si="480"/>
        <v>46650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84"/>
        <v>46624</v>
      </c>
      <c r="B1377" s="90" t="str">
        <f t="shared" ca="1" si="465"/>
        <v>n.d</v>
      </c>
      <c r="C1377" s="14">
        <f t="shared" si="466"/>
        <v>1000</v>
      </c>
      <c r="D1377" s="63">
        <f t="shared" si="482"/>
        <v>46619</v>
      </c>
      <c r="E1377" s="61">
        <f ca="1">IF(D1377&lt;$B$1,VLOOKUP(D1377,[1]DI!$A$4:$B$15000,2,FALSE),0)</f>
        <v>0</v>
      </c>
      <c r="F1377" s="14">
        <f t="shared" ca="1" si="467"/>
        <v>1</v>
      </c>
      <c r="G1377" s="92">
        <f t="shared" ca="1" si="468"/>
        <v>1.4444963169</v>
      </c>
      <c r="H1377" s="92">
        <f t="shared" ca="1" si="469"/>
        <v>1.4444963169</v>
      </c>
      <c r="I1377" s="14">
        <f t="shared" ca="1" si="470"/>
        <v>1</v>
      </c>
      <c r="J1377" s="13">
        <f t="shared" si="483"/>
        <v>3.3599999999999998E-2</v>
      </c>
      <c r="K1377" s="29">
        <f t="shared" si="471"/>
        <v>46617</v>
      </c>
      <c r="L1377" s="2">
        <f t="shared" si="472"/>
        <v>5</v>
      </c>
      <c r="M1377" s="17">
        <f t="shared" si="473"/>
        <v>5</v>
      </c>
      <c r="N1377" s="12">
        <f t="shared" si="474"/>
        <v>1.0006559260000001</v>
      </c>
      <c r="O1377" s="12">
        <f t="shared" ca="1" si="475"/>
        <v>1.0006559260000001</v>
      </c>
      <c r="P1377" s="17">
        <f t="shared" si="476"/>
        <v>0</v>
      </c>
      <c r="Q1377" s="14">
        <f t="shared" ca="1" si="477"/>
        <v>0.65592600000000001</v>
      </c>
      <c r="R1377" s="20">
        <f t="shared" si="481"/>
        <v>0</v>
      </c>
      <c r="S1377" s="14">
        <f t="shared" si="478"/>
        <v>0</v>
      </c>
      <c r="T1377" s="4" t="str">
        <f t="shared" si="479"/>
        <v>J=</v>
      </c>
      <c r="U1377" s="29">
        <f t="shared" si="480"/>
        <v>46650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84"/>
        <v>46625</v>
      </c>
      <c r="B1378" s="90" t="str">
        <f t="shared" ca="1" si="465"/>
        <v>n.d</v>
      </c>
      <c r="C1378" s="14">
        <f t="shared" si="466"/>
        <v>1000</v>
      </c>
      <c r="D1378" s="63">
        <f t="shared" si="482"/>
        <v>46622</v>
      </c>
      <c r="E1378" s="61">
        <f ca="1">IF(D1378&lt;$B$1,VLOOKUP(D1378,[1]DI!$A$4:$B$15000,2,FALSE),0)</f>
        <v>0</v>
      </c>
      <c r="F1378" s="14">
        <f t="shared" ca="1" si="467"/>
        <v>1</v>
      </c>
      <c r="G1378" s="92">
        <f t="shared" ca="1" si="468"/>
        <v>1.4444963169</v>
      </c>
      <c r="H1378" s="92">
        <f t="shared" ca="1" si="469"/>
        <v>1.4444963169</v>
      </c>
      <c r="I1378" s="14">
        <f t="shared" ca="1" si="470"/>
        <v>1</v>
      </c>
      <c r="J1378" s="13">
        <f t="shared" si="483"/>
        <v>3.3599999999999998E-2</v>
      </c>
      <c r="K1378" s="29">
        <f t="shared" si="471"/>
        <v>46617</v>
      </c>
      <c r="L1378" s="2">
        <f t="shared" si="472"/>
        <v>6</v>
      </c>
      <c r="M1378" s="17">
        <f t="shared" si="473"/>
        <v>6</v>
      </c>
      <c r="N1378" s="12">
        <f t="shared" si="474"/>
        <v>1.000787163</v>
      </c>
      <c r="O1378" s="12">
        <f t="shared" ca="1" si="475"/>
        <v>1.000787163</v>
      </c>
      <c r="P1378" s="17">
        <f t="shared" si="476"/>
        <v>0</v>
      </c>
      <c r="Q1378" s="14">
        <f t="shared" ca="1" si="477"/>
        <v>0.78716299999999995</v>
      </c>
      <c r="R1378" s="20">
        <f t="shared" si="481"/>
        <v>0</v>
      </c>
      <c r="S1378" s="14">
        <f t="shared" si="478"/>
        <v>0</v>
      </c>
      <c r="T1378" s="4" t="str">
        <f t="shared" si="479"/>
        <v>J=</v>
      </c>
      <c r="U1378" s="29">
        <f t="shared" si="480"/>
        <v>46650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84"/>
        <v>46626</v>
      </c>
      <c r="B1379" s="90" t="str">
        <f t="shared" ca="1" si="465"/>
        <v>n.d</v>
      </c>
      <c r="C1379" s="14">
        <f t="shared" si="466"/>
        <v>1000</v>
      </c>
      <c r="D1379" s="63">
        <f t="shared" si="482"/>
        <v>46623</v>
      </c>
      <c r="E1379" s="61">
        <f ca="1">IF(D1379&lt;$B$1,VLOOKUP(D1379,[1]DI!$A$4:$B$15000,2,FALSE),0)</f>
        <v>0</v>
      </c>
      <c r="F1379" s="14">
        <f t="shared" ca="1" si="467"/>
        <v>1</v>
      </c>
      <c r="G1379" s="92">
        <f t="shared" ca="1" si="468"/>
        <v>1.4444963169</v>
      </c>
      <c r="H1379" s="92">
        <f t="shared" ca="1" si="469"/>
        <v>1.4444963169</v>
      </c>
      <c r="I1379" s="14">
        <f t="shared" ca="1" si="470"/>
        <v>1</v>
      </c>
      <c r="J1379" s="13">
        <f t="shared" si="483"/>
        <v>3.3599999999999998E-2</v>
      </c>
      <c r="K1379" s="29">
        <f t="shared" si="471"/>
        <v>46617</v>
      </c>
      <c r="L1379" s="2">
        <f t="shared" si="472"/>
        <v>7</v>
      </c>
      <c r="M1379" s="17">
        <f t="shared" si="473"/>
        <v>7</v>
      </c>
      <c r="N1379" s="12">
        <f t="shared" si="474"/>
        <v>1.0009184170000001</v>
      </c>
      <c r="O1379" s="12">
        <f t="shared" ca="1" si="475"/>
        <v>1.0009184170000001</v>
      </c>
      <c r="P1379" s="17">
        <f t="shared" si="476"/>
        <v>0</v>
      </c>
      <c r="Q1379" s="14">
        <f t="shared" ca="1" si="477"/>
        <v>0.91841700000000004</v>
      </c>
      <c r="R1379" s="20">
        <f t="shared" si="481"/>
        <v>0</v>
      </c>
      <c r="S1379" s="14">
        <f t="shared" si="478"/>
        <v>0</v>
      </c>
      <c r="T1379" s="4" t="str">
        <f t="shared" si="479"/>
        <v>J=</v>
      </c>
      <c r="U1379" s="29">
        <f t="shared" si="480"/>
        <v>46650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84"/>
        <v>46629</v>
      </c>
      <c r="B1380" s="90" t="str">
        <f t="shared" ca="1" si="465"/>
        <v>n.d</v>
      </c>
      <c r="C1380" s="14">
        <f t="shared" si="466"/>
        <v>1000</v>
      </c>
      <c r="D1380" s="63">
        <f t="shared" si="482"/>
        <v>46624</v>
      </c>
      <c r="E1380" s="61">
        <f ca="1">IF(D1380&lt;$B$1,VLOOKUP(D1380,[1]DI!$A$4:$B$15000,2,FALSE),0)</f>
        <v>0</v>
      </c>
      <c r="F1380" s="14">
        <f t="shared" ca="1" si="467"/>
        <v>1</v>
      </c>
      <c r="G1380" s="92">
        <f t="shared" ca="1" si="468"/>
        <v>1.4444963169</v>
      </c>
      <c r="H1380" s="92">
        <f t="shared" ca="1" si="469"/>
        <v>1.4444963169</v>
      </c>
      <c r="I1380" s="14">
        <f t="shared" ca="1" si="470"/>
        <v>1</v>
      </c>
      <c r="J1380" s="13">
        <f t="shared" si="483"/>
        <v>3.3599999999999998E-2</v>
      </c>
      <c r="K1380" s="29">
        <f t="shared" si="471"/>
        <v>46617</v>
      </c>
      <c r="L1380" s="2">
        <f t="shared" si="472"/>
        <v>8</v>
      </c>
      <c r="M1380" s="17">
        <f t="shared" si="473"/>
        <v>8</v>
      </c>
      <c r="N1380" s="12">
        <f t="shared" si="474"/>
        <v>1.001049689</v>
      </c>
      <c r="O1380" s="12">
        <f t="shared" ca="1" si="475"/>
        <v>1.001049689</v>
      </c>
      <c r="P1380" s="17">
        <f t="shared" si="476"/>
        <v>0</v>
      </c>
      <c r="Q1380" s="14">
        <f t="shared" ca="1" si="477"/>
        <v>1.0496890000000001</v>
      </c>
      <c r="R1380" s="20">
        <f t="shared" si="481"/>
        <v>0</v>
      </c>
      <c r="S1380" s="14">
        <f t="shared" si="478"/>
        <v>0</v>
      </c>
      <c r="T1380" s="4" t="str">
        <f t="shared" si="479"/>
        <v>J=</v>
      </c>
      <c r="U1380" s="29">
        <f t="shared" si="480"/>
        <v>46650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84"/>
        <v>46630</v>
      </c>
      <c r="B1381" s="90" t="str">
        <f t="shared" ca="1" si="465"/>
        <v>n.d</v>
      </c>
      <c r="C1381" s="14">
        <f t="shared" si="466"/>
        <v>1000</v>
      </c>
      <c r="D1381" s="63">
        <f t="shared" si="482"/>
        <v>46625</v>
      </c>
      <c r="E1381" s="61">
        <f ca="1">IF(D1381&lt;$B$1,VLOOKUP(D1381,[1]DI!$A$4:$B$15000,2,FALSE),0)</f>
        <v>0</v>
      </c>
      <c r="F1381" s="14">
        <f t="shared" ca="1" si="467"/>
        <v>1</v>
      </c>
      <c r="G1381" s="92">
        <f t="shared" ca="1" si="468"/>
        <v>1.4444963169</v>
      </c>
      <c r="H1381" s="92">
        <f t="shared" ca="1" si="469"/>
        <v>1.4444963169</v>
      </c>
      <c r="I1381" s="14">
        <f t="shared" ca="1" si="470"/>
        <v>1</v>
      </c>
      <c r="J1381" s="13">
        <f t="shared" si="483"/>
        <v>3.3599999999999998E-2</v>
      </c>
      <c r="K1381" s="29">
        <f t="shared" si="471"/>
        <v>46617</v>
      </c>
      <c r="L1381" s="2">
        <f t="shared" si="472"/>
        <v>9</v>
      </c>
      <c r="M1381" s="17">
        <f t="shared" si="473"/>
        <v>9</v>
      </c>
      <c r="N1381" s="12">
        <f t="shared" si="474"/>
        <v>1.001180977</v>
      </c>
      <c r="O1381" s="12">
        <f t="shared" ca="1" si="475"/>
        <v>1.001180977</v>
      </c>
      <c r="P1381" s="17">
        <f t="shared" si="476"/>
        <v>0</v>
      </c>
      <c r="Q1381" s="14">
        <f t="shared" ca="1" si="477"/>
        <v>1.18097699</v>
      </c>
      <c r="R1381" s="20">
        <f t="shared" si="481"/>
        <v>0</v>
      </c>
      <c r="S1381" s="14">
        <f t="shared" si="478"/>
        <v>0</v>
      </c>
      <c r="T1381" s="4" t="str">
        <f t="shared" si="479"/>
        <v>J=</v>
      </c>
      <c r="U1381" s="29">
        <f t="shared" si="480"/>
        <v>46650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84"/>
        <v>46631</v>
      </c>
      <c r="B1382" s="90" t="str">
        <f t="shared" ca="1" si="465"/>
        <v>n.d</v>
      </c>
      <c r="C1382" s="14">
        <f t="shared" si="466"/>
        <v>1000</v>
      </c>
      <c r="D1382" s="63">
        <f t="shared" si="482"/>
        <v>46626</v>
      </c>
      <c r="E1382" s="61">
        <f ca="1">IF(D1382&lt;$B$1,VLOOKUP(D1382,[1]DI!$A$4:$B$15000,2,FALSE),0)</f>
        <v>0</v>
      </c>
      <c r="F1382" s="14">
        <f t="shared" ca="1" si="467"/>
        <v>1</v>
      </c>
      <c r="G1382" s="92">
        <f t="shared" ca="1" si="468"/>
        <v>1.4444963169</v>
      </c>
      <c r="H1382" s="92">
        <f t="shared" ca="1" si="469"/>
        <v>1.4444963169</v>
      </c>
      <c r="I1382" s="14">
        <f t="shared" ca="1" si="470"/>
        <v>1</v>
      </c>
      <c r="J1382" s="13">
        <f t="shared" si="483"/>
        <v>3.3599999999999998E-2</v>
      </c>
      <c r="K1382" s="29">
        <f t="shared" si="471"/>
        <v>46617</v>
      </c>
      <c r="L1382" s="2">
        <f t="shared" si="472"/>
        <v>10</v>
      </c>
      <c r="M1382" s="17">
        <f t="shared" si="473"/>
        <v>10</v>
      </c>
      <c r="N1382" s="12">
        <f t="shared" si="474"/>
        <v>1.0013122830000001</v>
      </c>
      <c r="O1382" s="12">
        <f t="shared" ca="1" si="475"/>
        <v>1.0013122830000001</v>
      </c>
      <c r="P1382" s="17">
        <f t="shared" si="476"/>
        <v>0</v>
      </c>
      <c r="Q1382" s="14">
        <f t="shared" ca="1" si="477"/>
        <v>1.3122830000000001</v>
      </c>
      <c r="R1382" s="20">
        <f t="shared" si="481"/>
        <v>0</v>
      </c>
      <c r="S1382" s="14">
        <f t="shared" si="478"/>
        <v>0</v>
      </c>
      <c r="T1382" s="4" t="str">
        <f t="shared" si="479"/>
        <v>J=</v>
      </c>
      <c r="U1382" s="29">
        <f t="shared" si="480"/>
        <v>46650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84"/>
        <v>46632</v>
      </c>
      <c r="B1383" s="90" t="str">
        <f t="shared" ca="1" si="465"/>
        <v>n.d</v>
      </c>
      <c r="C1383" s="14">
        <f t="shared" si="466"/>
        <v>1000</v>
      </c>
      <c r="D1383" s="63">
        <f t="shared" si="482"/>
        <v>46629</v>
      </c>
      <c r="E1383" s="61">
        <f ca="1">IF(D1383&lt;$B$1,VLOOKUP(D1383,[1]DI!$A$4:$B$15000,2,FALSE),0)</f>
        <v>0</v>
      </c>
      <c r="F1383" s="14">
        <f t="shared" ca="1" si="467"/>
        <v>1</v>
      </c>
      <c r="G1383" s="92">
        <f t="shared" ca="1" si="468"/>
        <v>1.4444963169</v>
      </c>
      <c r="H1383" s="92">
        <f t="shared" ca="1" si="469"/>
        <v>1.4444963169</v>
      </c>
      <c r="I1383" s="14">
        <f t="shared" ca="1" si="470"/>
        <v>1</v>
      </c>
      <c r="J1383" s="13">
        <f t="shared" si="483"/>
        <v>3.3599999999999998E-2</v>
      </c>
      <c r="K1383" s="29">
        <f t="shared" si="471"/>
        <v>46617</v>
      </c>
      <c r="L1383" s="2">
        <f t="shared" si="472"/>
        <v>11</v>
      </c>
      <c r="M1383" s="17">
        <f t="shared" si="473"/>
        <v>11</v>
      </c>
      <c r="N1383" s="12">
        <f t="shared" si="474"/>
        <v>1.001443606</v>
      </c>
      <c r="O1383" s="12">
        <f t="shared" ca="1" si="475"/>
        <v>1.001443606</v>
      </c>
      <c r="P1383" s="17">
        <f t="shared" si="476"/>
        <v>0</v>
      </c>
      <c r="Q1383" s="14">
        <f t="shared" ca="1" si="477"/>
        <v>1.4436059999999999</v>
      </c>
      <c r="R1383" s="20">
        <f t="shared" si="481"/>
        <v>0</v>
      </c>
      <c r="S1383" s="14">
        <f t="shared" si="478"/>
        <v>0</v>
      </c>
      <c r="T1383" s="4" t="str">
        <f t="shared" si="479"/>
        <v>J=</v>
      </c>
      <c r="U1383" s="29">
        <f t="shared" si="480"/>
        <v>46650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84"/>
        <v>46633</v>
      </c>
      <c r="B1384" s="90" t="str">
        <f t="shared" ca="1" si="465"/>
        <v>n.d</v>
      </c>
      <c r="C1384" s="14">
        <f t="shared" si="466"/>
        <v>1000</v>
      </c>
      <c r="D1384" s="63">
        <f t="shared" si="482"/>
        <v>46630</v>
      </c>
      <c r="E1384" s="61">
        <f ca="1">IF(D1384&lt;$B$1,VLOOKUP(D1384,[1]DI!$A$4:$B$15000,2,FALSE),0)</f>
        <v>0</v>
      </c>
      <c r="F1384" s="14">
        <f t="shared" ca="1" si="467"/>
        <v>1</v>
      </c>
      <c r="G1384" s="92">
        <f t="shared" ca="1" si="468"/>
        <v>1.4444963169</v>
      </c>
      <c r="H1384" s="92">
        <f t="shared" ca="1" si="469"/>
        <v>1.4444963169</v>
      </c>
      <c r="I1384" s="14">
        <f t="shared" ca="1" si="470"/>
        <v>1</v>
      </c>
      <c r="J1384" s="13">
        <f t="shared" si="483"/>
        <v>3.3599999999999998E-2</v>
      </c>
      <c r="K1384" s="29">
        <f t="shared" si="471"/>
        <v>46617</v>
      </c>
      <c r="L1384" s="2">
        <f t="shared" si="472"/>
        <v>12</v>
      </c>
      <c r="M1384" s="17">
        <f t="shared" si="473"/>
        <v>12</v>
      </c>
      <c r="N1384" s="12">
        <f t="shared" si="474"/>
        <v>1.0015749460000001</v>
      </c>
      <c r="O1384" s="12">
        <f t="shared" ca="1" si="475"/>
        <v>1.0015749460000001</v>
      </c>
      <c r="P1384" s="17">
        <f t="shared" si="476"/>
        <v>0</v>
      </c>
      <c r="Q1384" s="14">
        <f t="shared" ca="1" si="477"/>
        <v>1.574946</v>
      </c>
      <c r="R1384" s="20">
        <f t="shared" si="481"/>
        <v>0</v>
      </c>
      <c r="S1384" s="14">
        <f t="shared" si="478"/>
        <v>0</v>
      </c>
      <c r="T1384" s="4" t="str">
        <f t="shared" si="479"/>
        <v>J=</v>
      </c>
      <c r="U1384" s="29">
        <f t="shared" si="480"/>
        <v>46650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84"/>
        <v>46636</v>
      </c>
      <c r="B1385" s="90" t="str">
        <f t="shared" ca="1" si="465"/>
        <v>n.d</v>
      </c>
      <c r="C1385" s="14">
        <f t="shared" si="466"/>
        <v>1000</v>
      </c>
      <c r="D1385" s="63">
        <f t="shared" si="482"/>
        <v>46631</v>
      </c>
      <c r="E1385" s="61">
        <f ca="1">IF(D1385&lt;$B$1,VLOOKUP(D1385,[1]DI!$A$4:$B$15000,2,FALSE),0)</f>
        <v>0</v>
      </c>
      <c r="F1385" s="14">
        <f t="shared" ca="1" si="467"/>
        <v>1</v>
      </c>
      <c r="G1385" s="92">
        <f t="shared" ca="1" si="468"/>
        <v>1.4444963169</v>
      </c>
      <c r="H1385" s="92">
        <f t="shared" ca="1" si="469"/>
        <v>1.4444963169</v>
      </c>
      <c r="I1385" s="14">
        <f t="shared" ca="1" si="470"/>
        <v>1</v>
      </c>
      <c r="J1385" s="13">
        <f t="shared" si="483"/>
        <v>3.3599999999999998E-2</v>
      </c>
      <c r="K1385" s="29">
        <f t="shared" si="471"/>
        <v>46617</v>
      </c>
      <c r="L1385" s="2">
        <f t="shared" si="472"/>
        <v>13</v>
      </c>
      <c r="M1385" s="17">
        <f t="shared" si="473"/>
        <v>13</v>
      </c>
      <c r="N1385" s="12">
        <f t="shared" si="474"/>
        <v>1.001706304</v>
      </c>
      <c r="O1385" s="12">
        <f t="shared" ca="1" si="475"/>
        <v>1.001706304</v>
      </c>
      <c r="P1385" s="17">
        <f t="shared" si="476"/>
        <v>0</v>
      </c>
      <c r="Q1385" s="14">
        <f t="shared" ca="1" si="477"/>
        <v>1.706304</v>
      </c>
      <c r="R1385" s="20">
        <f t="shared" si="481"/>
        <v>0</v>
      </c>
      <c r="S1385" s="14">
        <f t="shared" si="478"/>
        <v>0</v>
      </c>
      <c r="T1385" s="4" t="str">
        <f t="shared" si="479"/>
        <v>J=</v>
      </c>
      <c r="U1385" s="29">
        <f t="shared" si="480"/>
        <v>46650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84"/>
        <v>46638</v>
      </c>
      <c r="B1386" s="90" t="str">
        <f t="shared" ca="1" si="465"/>
        <v>n.d</v>
      </c>
      <c r="C1386" s="14">
        <f t="shared" si="466"/>
        <v>1000</v>
      </c>
      <c r="D1386" s="63">
        <f t="shared" si="482"/>
        <v>46632</v>
      </c>
      <c r="E1386" s="61">
        <f ca="1">IF(D1386&lt;$B$1,VLOOKUP(D1386,[1]DI!$A$4:$B$15000,2,FALSE),0)</f>
        <v>0</v>
      </c>
      <c r="F1386" s="14">
        <f t="shared" ca="1" si="467"/>
        <v>1</v>
      </c>
      <c r="G1386" s="92">
        <f t="shared" ca="1" si="468"/>
        <v>1.4444963169</v>
      </c>
      <c r="H1386" s="92">
        <f t="shared" ca="1" si="469"/>
        <v>1.4444963169</v>
      </c>
      <c r="I1386" s="14">
        <f t="shared" ca="1" si="470"/>
        <v>1</v>
      </c>
      <c r="J1386" s="13">
        <f t="shared" si="483"/>
        <v>3.3599999999999998E-2</v>
      </c>
      <c r="K1386" s="29">
        <f t="shared" si="471"/>
        <v>46617</v>
      </c>
      <c r="L1386" s="2">
        <f t="shared" si="472"/>
        <v>14</v>
      </c>
      <c r="M1386" s="17">
        <f t="shared" si="473"/>
        <v>14</v>
      </c>
      <c r="N1386" s="12">
        <f t="shared" si="474"/>
        <v>1.001837678</v>
      </c>
      <c r="O1386" s="12">
        <f t="shared" ca="1" si="475"/>
        <v>1.001837678</v>
      </c>
      <c r="P1386" s="17">
        <f t="shared" si="476"/>
        <v>0</v>
      </c>
      <c r="Q1386" s="14">
        <f t="shared" ca="1" si="477"/>
        <v>1.8376779999999999</v>
      </c>
      <c r="R1386" s="20">
        <f t="shared" si="481"/>
        <v>0</v>
      </c>
      <c r="S1386" s="14">
        <f t="shared" si="478"/>
        <v>0</v>
      </c>
      <c r="T1386" s="4" t="str">
        <f t="shared" si="479"/>
        <v>J=</v>
      </c>
      <c r="U1386" s="29">
        <f t="shared" si="480"/>
        <v>46650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84"/>
        <v>46639</v>
      </c>
      <c r="B1387" s="90" t="str">
        <f t="shared" ca="1" si="465"/>
        <v>n.d</v>
      </c>
      <c r="C1387" s="14">
        <f t="shared" si="466"/>
        <v>1000</v>
      </c>
      <c r="D1387" s="63">
        <f t="shared" si="482"/>
        <v>46633</v>
      </c>
      <c r="E1387" s="61">
        <f ca="1">IF(D1387&lt;$B$1,VLOOKUP(D1387,[1]DI!$A$4:$B$15000,2,FALSE),0)</f>
        <v>0</v>
      </c>
      <c r="F1387" s="14">
        <f t="shared" ca="1" si="467"/>
        <v>1</v>
      </c>
      <c r="G1387" s="92">
        <f t="shared" ca="1" si="468"/>
        <v>1.4444963169</v>
      </c>
      <c r="H1387" s="92">
        <f t="shared" ca="1" si="469"/>
        <v>1.4444963169</v>
      </c>
      <c r="I1387" s="14">
        <f t="shared" ca="1" si="470"/>
        <v>1</v>
      </c>
      <c r="J1387" s="13">
        <f t="shared" si="483"/>
        <v>3.3599999999999998E-2</v>
      </c>
      <c r="K1387" s="29">
        <f t="shared" si="471"/>
        <v>46617</v>
      </c>
      <c r="L1387" s="2">
        <f t="shared" si="472"/>
        <v>15</v>
      </c>
      <c r="M1387" s="17">
        <f t="shared" si="473"/>
        <v>15</v>
      </c>
      <c r="N1387" s="12">
        <f t="shared" si="474"/>
        <v>1.0019690699999999</v>
      </c>
      <c r="O1387" s="12">
        <f t="shared" ca="1" si="475"/>
        <v>1.0019690699999999</v>
      </c>
      <c r="P1387" s="17">
        <f t="shared" si="476"/>
        <v>0</v>
      </c>
      <c r="Q1387" s="14">
        <f t="shared" ca="1" si="477"/>
        <v>1.9690699899999999</v>
      </c>
      <c r="R1387" s="20">
        <f t="shared" si="481"/>
        <v>0</v>
      </c>
      <c r="S1387" s="14">
        <f t="shared" si="478"/>
        <v>0</v>
      </c>
      <c r="T1387" s="4" t="str">
        <f t="shared" si="479"/>
        <v>J=</v>
      </c>
      <c r="U1387" s="29">
        <f t="shared" si="480"/>
        <v>46650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84"/>
        <v>46640</v>
      </c>
      <c r="B1388" s="90" t="str">
        <f t="shared" ca="1" si="465"/>
        <v>n.d</v>
      </c>
      <c r="C1388" s="14">
        <f t="shared" si="466"/>
        <v>1000</v>
      </c>
      <c r="D1388" s="63">
        <f t="shared" si="482"/>
        <v>46636</v>
      </c>
      <c r="E1388" s="61">
        <f ca="1">IF(D1388&lt;$B$1,VLOOKUP(D1388,[1]DI!$A$4:$B$15000,2,FALSE),0)</f>
        <v>0</v>
      </c>
      <c r="F1388" s="14">
        <f t="shared" ca="1" si="467"/>
        <v>1</v>
      </c>
      <c r="G1388" s="92">
        <f t="shared" ca="1" si="468"/>
        <v>1.4444963169</v>
      </c>
      <c r="H1388" s="92">
        <f t="shared" ca="1" si="469"/>
        <v>1.4444963169</v>
      </c>
      <c r="I1388" s="14">
        <f t="shared" ca="1" si="470"/>
        <v>1</v>
      </c>
      <c r="J1388" s="13">
        <f t="shared" si="483"/>
        <v>3.3599999999999998E-2</v>
      </c>
      <c r="K1388" s="29">
        <f t="shared" si="471"/>
        <v>46617</v>
      </c>
      <c r="L1388" s="2">
        <f t="shared" si="472"/>
        <v>16</v>
      </c>
      <c r="M1388" s="17">
        <f t="shared" si="473"/>
        <v>16</v>
      </c>
      <c r="N1388" s="12">
        <f t="shared" si="474"/>
        <v>1.0021004790000001</v>
      </c>
      <c r="O1388" s="12">
        <f t="shared" ca="1" si="475"/>
        <v>1.0021004790000001</v>
      </c>
      <c r="P1388" s="17">
        <f t="shared" si="476"/>
        <v>0</v>
      </c>
      <c r="Q1388" s="14">
        <f t="shared" ca="1" si="477"/>
        <v>2.100479</v>
      </c>
      <c r="R1388" s="20">
        <f t="shared" si="481"/>
        <v>0</v>
      </c>
      <c r="S1388" s="14">
        <f t="shared" si="478"/>
        <v>0</v>
      </c>
      <c r="T1388" s="4" t="str">
        <f t="shared" si="479"/>
        <v>J=</v>
      </c>
      <c r="U1388" s="29">
        <f t="shared" si="480"/>
        <v>46650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84"/>
        <v>46643</v>
      </c>
      <c r="B1389" s="90" t="str">
        <f t="shared" ca="1" si="465"/>
        <v>n.d</v>
      </c>
      <c r="C1389" s="14">
        <f t="shared" si="466"/>
        <v>1000</v>
      </c>
      <c r="D1389" s="63">
        <f t="shared" si="482"/>
        <v>46638</v>
      </c>
      <c r="E1389" s="61">
        <f ca="1">IF(D1389&lt;$B$1,VLOOKUP(D1389,[1]DI!$A$4:$B$15000,2,FALSE),0)</f>
        <v>0</v>
      </c>
      <c r="F1389" s="14">
        <f t="shared" ca="1" si="467"/>
        <v>1</v>
      </c>
      <c r="G1389" s="92">
        <f t="shared" ca="1" si="468"/>
        <v>1.4444963169</v>
      </c>
      <c r="H1389" s="92">
        <f t="shared" ca="1" si="469"/>
        <v>1.4444963169</v>
      </c>
      <c r="I1389" s="14">
        <f t="shared" ca="1" si="470"/>
        <v>1</v>
      </c>
      <c r="J1389" s="13">
        <f t="shared" si="483"/>
        <v>3.3599999999999998E-2</v>
      </c>
      <c r="K1389" s="29">
        <f t="shared" si="471"/>
        <v>46617</v>
      </c>
      <c r="L1389" s="2">
        <f t="shared" si="472"/>
        <v>17</v>
      </c>
      <c r="M1389" s="17">
        <f t="shared" si="473"/>
        <v>17</v>
      </c>
      <c r="N1389" s="12">
        <f t="shared" si="474"/>
        <v>1.002231906</v>
      </c>
      <c r="O1389" s="12">
        <f t="shared" ca="1" si="475"/>
        <v>1.002231906</v>
      </c>
      <c r="P1389" s="17">
        <f t="shared" si="476"/>
        <v>0</v>
      </c>
      <c r="Q1389" s="14">
        <f t="shared" ca="1" si="477"/>
        <v>2.2319059999999999</v>
      </c>
      <c r="R1389" s="20">
        <f t="shared" si="481"/>
        <v>0</v>
      </c>
      <c r="S1389" s="14">
        <f t="shared" si="478"/>
        <v>0</v>
      </c>
      <c r="T1389" s="4" t="str">
        <f t="shared" si="479"/>
        <v>J=</v>
      </c>
      <c r="U1389" s="29">
        <f t="shared" si="480"/>
        <v>46650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84"/>
        <v>46644</v>
      </c>
      <c r="B1390" s="90" t="str">
        <f t="shared" ca="1" si="465"/>
        <v>n.d</v>
      </c>
      <c r="C1390" s="14">
        <f t="shared" si="466"/>
        <v>1000</v>
      </c>
      <c r="D1390" s="63">
        <f t="shared" si="482"/>
        <v>46639</v>
      </c>
      <c r="E1390" s="61">
        <f ca="1">IF(D1390&lt;$B$1,VLOOKUP(D1390,[1]DI!$A$4:$B$15000,2,FALSE),0)</f>
        <v>0</v>
      </c>
      <c r="F1390" s="14">
        <f t="shared" ca="1" si="467"/>
        <v>1</v>
      </c>
      <c r="G1390" s="92">
        <f t="shared" ca="1" si="468"/>
        <v>1.4444963169</v>
      </c>
      <c r="H1390" s="92">
        <f t="shared" ca="1" si="469"/>
        <v>1.4444963169</v>
      </c>
      <c r="I1390" s="14">
        <f t="shared" ca="1" si="470"/>
        <v>1</v>
      </c>
      <c r="J1390" s="13">
        <f t="shared" si="483"/>
        <v>3.3599999999999998E-2</v>
      </c>
      <c r="K1390" s="29">
        <f t="shared" si="471"/>
        <v>46617</v>
      </c>
      <c r="L1390" s="2">
        <f t="shared" si="472"/>
        <v>18</v>
      </c>
      <c r="M1390" s="17">
        <f t="shared" si="473"/>
        <v>18</v>
      </c>
      <c r="N1390" s="12">
        <f t="shared" si="474"/>
        <v>1.0023633489999999</v>
      </c>
      <c r="O1390" s="12">
        <f t="shared" ca="1" si="475"/>
        <v>1.0023633489999999</v>
      </c>
      <c r="P1390" s="17">
        <f t="shared" si="476"/>
        <v>0</v>
      </c>
      <c r="Q1390" s="14">
        <f t="shared" ca="1" si="477"/>
        <v>2.36334899</v>
      </c>
      <c r="R1390" s="20">
        <f t="shared" si="481"/>
        <v>0</v>
      </c>
      <c r="S1390" s="14">
        <f t="shared" si="478"/>
        <v>0</v>
      </c>
      <c r="T1390" s="4" t="str">
        <f t="shared" si="479"/>
        <v>J=</v>
      </c>
      <c r="U1390" s="29">
        <f t="shared" si="480"/>
        <v>46650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84"/>
        <v>46645</v>
      </c>
      <c r="B1391" s="90" t="str">
        <f t="shared" ca="1" si="465"/>
        <v>n.d</v>
      </c>
      <c r="C1391" s="14">
        <f t="shared" si="466"/>
        <v>1000</v>
      </c>
      <c r="D1391" s="63">
        <f t="shared" si="482"/>
        <v>46640</v>
      </c>
      <c r="E1391" s="61">
        <f ca="1">IF(D1391&lt;$B$1,VLOOKUP(D1391,[1]DI!$A$4:$B$15000,2,FALSE),0)</f>
        <v>0</v>
      </c>
      <c r="F1391" s="14">
        <f t="shared" ca="1" si="467"/>
        <v>1</v>
      </c>
      <c r="G1391" s="92">
        <f t="shared" ca="1" si="468"/>
        <v>1.4444963169</v>
      </c>
      <c r="H1391" s="92">
        <f t="shared" ca="1" si="469"/>
        <v>1.4444963169</v>
      </c>
      <c r="I1391" s="14">
        <f t="shared" ca="1" si="470"/>
        <v>1</v>
      </c>
      <c r="J1391" s="13">
        <f t="shared" si="483"/>
        <v>3.3599999999999998E-2</v>
      </c>
      <c r="K1391" s="29">
        <f t="shared" si="471"/>
        <v>46617</v>
      </c>
      <c r="L1391" s="2">
        <f t="shared" si="472"/>
        <v>19</v>
      </c>
      <c r="M1391" s="17">
        <f t="shared" si="473"/>
        <v>19</v>
      </c>
      <c r="N1391" s="12">
        <f t="shared" si="474"/>
        <v>1.00249481</v>
      </c>
      <c r="O1391" s="12">
        <f t="shared" ca="1" si="475"/>
        <v>1.00249481</v>
      </c>
      <c r="P1391" s="17">
        <f t="shared" si="476"/>
        <v>0</v>
      </c>
      <c r="Q1391" s="14">
        <f t="shared" ca="1" si="477"/>
        <v>2.4948099899999998</v>
      </c>
      <c r="R1391" s="20">
        <f t="shared" si="481"/>
        <v>0</v>
      </c>
      <c r="S1391" s="14">
        <f t="shared" si="478"/>
        <v>0</v>
      </c>
      <c r="T1391" s="4" t="str">
        <f t="shared" si="479"/>
        <v>J=</v>
      </c>
      <c r="U1391" s="29">
        <f t="shared" si="480"/>
        <v>46650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84"/>
        <v>46646</v>
      </c>
      <c r="B1392" s="90" t="str">
        <f t="shared" ca="1" si="465"/>
        <v>n.d</v>
      </c>
      <c r="C1392" s="14">
        <f t="shared" si="466"/>
        <v>1000</v>
      </c>
      <c r="D1392" s="63">
        <f t="shared" si="482"/>
        <v>46643</v>
      </c>
      <c r="E1392" s="61">
        <f ca="1">IF(D1392&lt;$B$1,VLOOKUP(D1392,[1]DI!$A$4:$B$15000,2,FALSE),0)</f>
        <v>0</v>
      </c>
      <c r="F1392" s="14">
        <f t="shared" ca="1" si="467"/>
        <v>1</v>
      </c>
      <c r="G1392" s="92">
        <f t="shared" ca="1" si="468"/>
        <v>1.4444963169</v>
      </c>
      <c r="H1392" s="92">
        <f t="shared" ca="1" si="469"/>
        <v>1.4444963169</v>
      </c>
      <c r="I1392" s="14">
        <f t="shared" ca="1" si="470"/>
        <v>1</v>
      </c>
      <c r="J1392" s="13">
        <f t="shared" si="483"/>
        <v>3.3599999999999998E-2</v>
      </c>
      <c r="K1392" s="29">
        <f t="shared" si="471"/>
        <v>46617</v>
      </c>
      <c r="L1392" s="2">
        <f t="shared" si="472"/>
        <v>20</v>
      </c>
      <c r="M1392" s="17">
        <f t="shared" si="473"/>
        <v>20</v>
      </c>
      <c r="N1392" s="12">
        <f t="shared" si="474"/>
        <v>1.0026262880000001</v>
      </c>
      <c r="O1392" s="12">
        <f t="shared" ca="1" si="475"/>
        <v>1.0026262880000001</v>
      </c>
      <c r="P1392" s="17">
        <f t="shared" si="476"/>
        <v>0</v>
      </c>
      <c r="Q1392" s="14">
        <f t="shared" ca="1" si="477"/>
        <v>2.6262880000000002</v>
      </c>
      <c r="R1392" s="20">
        <f t="shared" si="481"/>
        <v>0</v>
      </c>
      <c r="S1392" s="14">
        <f t="shared" si="478"/>
        <v>0</v>
      </c>
      <c r="T1392" s="4" t="str">
        <f t="shared" si="479"/>
        <v>J=</v>
      </c>
      <c r="U1392" s="29">
        <f t="shared" si="480"/>
        <v>46650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84"/>
        <v>46647</v>
      </c>
      <c r="B1393" s="90" t="str">
        <f t="shared" ca="1" si="465"/>
        <v>n.d</v>
      </c>
      <c r="C1393" s="14">
        <f t="shared" si="466"/>
        <v>1000</v>
      </c>
      <c r="D1393" s="63">
        <f t="shared" si="482"/>
        <v>46644</v>
      </c>
      <c r="E1393" s="61">
        <f ca="1">IF(D1393&lt;$B$1,VLOOKUP(D1393,[1]DI!$A$4:$B$15000,2,FALSE),0)</f>
        <v>0</v>
      </c>
      <c r="F1393" s="14">
        <f t="shared" ca="1" si="467"/>
        <v>1</v>
      </c>
      <c r="G1393" s="92">
        <f t="shared" ca="1" si="468"/>
        <v>1.4444963169</v>
      </c>
      <c r="H1393" s="92">
        <f t="shared" ca="1" si="469"/>
        <v>1.4444963169</v>
      </c>
      <c r="I1393" s="14">
        <f t="shared" ca="1" si="470"/>
        <v>1</v>
      </c>
      <c r="J1393" s="13">
        <f t="shared" si="483"/>
        <v>3.3599999999999998E-2</v>
      </c>
      <c r="K1393" s="29">
        <f t="shared" si="471"/>
        <v>46617</v>
      </c>
      <c r="L1393" s="2">
        <f t="shared" si="472"/>
        <v>21</v>
      </c>
      <c r="M1393" s="17">
        <f t="shared" si="473"/>
        <v>21</v>
      </c>
      <c r="N1393" s="12">
        <f t="shared" si="474"/>
        <v>1.0027577839999999</v>
      </c>
      <c r="O1393" s="12">
        <f t="shared" ca="1" si="475"/>
        <v>1.0027577839999999</v>
      </c>
      <c r="P1393" s="17">
        <f t="shared" si="476"/>
        <v>0</v>
      </c>
      <c r="Q1393" s="14">
        <f t="shared" ca="1" si="477"/>
        <v>2.7577839900000001</v>
      </c>
      <c r="R1393" s="20">
        <f t="shared" si="481"/>
        <v>0</v>
      </c>
      <c r="S1393" s="14">
        <f t="shared" si="478"/>
        <v>0</v>
      </c>
      <c r="T1393" s="4" t="str">
        <f t="shared" si="479"/>
        <v>J=</v>
      </c>
      <c r="U1393" s="29">
        <f t="shared" si="480"/>
        <v>46650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84"/>
        <v>46650</v>
      </c>
      <c r="B1394" s="90" t="str">
        <f t="shared" ca="1" si="465"/>
        <v>n.d</v>
      </c>
      <c r="C1394" s="14">
        <f t="shared" si="466"/>
        <v>1000</v>
      </c>
      <c r="D1394" s="63">
        <f t="shared" si="482"/>
        <v>46645</v>
      </c>
      <c r="E1394" s="61">
        <f ca="1">IF(D1394&lt;$B$1,VLOOKUP(D1394,[1]DI!$A$4:$B$15000,2,FALSE),0)</f>
        <v>0</v>
      </c>
      <c r="F1394" s="14">
        <f t="shared" ca="1" si="467"/>
        <v>1</v>
      </c>
      <c r="G1394" s="92">
        <f t="shared" ca="1" si="468"/>
        <v>1.4444963169</v>
      </c>
      <c r="H1394" s="92">
        <f t="shared" ca="1" si="469"/>
        <v>1.4444963169</v>
      </c>
      <c r="I1394" s="14">
        <f t="shared" ca="1" si="470"/>
        <v>1</v>
      </c>
      <c r="J1394" s="13">
        <f t="shared" si="483"/>
        <v>3.3599999999999998E-2</v>
      </c>
      <c r="K1394" s="29">
        <f t="shared" si="471"/>
        <v>46617</v>
      </c>
      <c r="L1394" s="2">
        <f t="shared" si="472"/>
        <v>22</v>
      </c>
      <c r="M1394" s="17">
        <f t="shared" si="473"/>
        <v>22</v>
      </c>
      <c r="N1394" s="12">
        <f t="shared" si="474"/>
        <v>1.002889296</v>
      </c>
      <c r="O1394" s="12">
        <f t="shared" ca="1" si="475"/>
        <v>1.002889296</v>
      </c>
      <c r="P1394" s="17">
        <f t="shared" si="476"/>
        <v>66</v>
      </c>
      <c r="Q1394" s="14">
        <f t="shared" ca="1" si="477"/>
        <v>2.8892959899999999</v>
      </c>
      <c r="R1394" s="20">
        <f t="shared" si="481"/>
        <v>0</v>
      </c>
      <c r="S1394" s="14">
        <f t="shared" si="478"/>
        <v>0</v>
      </c>
      <c r="T1394" s="4" t="str">
        <f t="shared" si="479"/>
        <v>J=</v>
      </c>
      <c r="U1394" s="29">
        <f t="shared" si="480"/>
        <v>46650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84"/>
        <v>46651</v>
      </c>
      <c r="B1395" s="90" t="str">
        <f t="shared" ca="1" si="465"/>
        <v>n.d</v>
      </c>
      <c r="C1395" s="14">
        <f t="shared" si="466"/>
        <v>1000</v>
      </c>
      <c r="D1395" s="63">
        <f t="shared" si="482"/>
        <v>46646</v>
      </c>
      <c r="E1395" s="61">
        <f ca="1">IF(D1395&lt;$B$1,VLOOKUP(D1395,[1]DI!$A$4:$B$15000,2,FALSE),0)</f>
        <v>0</v>
      </c>
      <c r="F1395" s="14">
        <f t="shared" ca="1" si="467"/>
        <v>1</v>
      </c>
      <c r="G1395" s="92">
        <f t="shared" ca="1" si="468"/>
        <v>1.4444963169</v>
      </c>
      <c r="H1395" s="92">
        <f t="shared" ca="1" si="469"/>
        <v>1.4444963169</v>
      </c>
      <c r="I1395" s="14">
        <f t="shared" ca="1" si="470"/>
        <v>1</v>
      </c>
      <c r="J1395" s="13">
        <f t="shared" si="483"/>
        <v>3.3599999999999998E-2</v>
      </c>
      <c r="K1395" s="29">
        <f t="shared" si="471"/>
        <v>46650</v>
      </c>
      <c r="L1395" s="2">
        <f t="shared" si="472"/>
        <v>1</v>
      </c>
      <c r="M1395" s="17">
        <f t="shared" si="473"/>
        <v>1</v>
      </c>
      <c r="N1395" s="12">
        <f t="shared" si="474"/>
        <v>1.0001311509999999</v>
      </c>
      <c r="O1395" s="12">
        <f t="shared" ca="1" si="475"/>
        <v>1.0001311509999999</v>
      </c>
      <c r="P1395" s="17">
        <f t="shared" si="476"/>
        <v>0</v>
      </c>
      <c r="Q1395" s="14">
        <f t="shared" ca="1" si="477"/>
        <v>0.13115099</v>
      </c>
      <c r="R1395" s="20">
        <f t="shared" si="481"/>
        <v>0</v>
      </c>
      <c r="S1395" s="14">
        <f t="shared" si="478"/>
        <v>0</v>
      </c>
      <c r="T1395" s="4" t="str">
        <f t="shared" si="479"/>
        <v>J=</v>
      </c>
      <c r="U1395" s="29">
        <f t="shared" si="480"/>
        <v>46678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84"/>
        <v>46652</v>
      </c>
      <c r="B1396" s="90" t="str">
        <f t="shared" ca="1" si="465"/>
        <v>n.d</v>
      </c>
      <c r="C1396" s="14">
        <f t="shared" si="466"/>
        <v>1000</v>
      </c>
      <c r="D1396" s="63">
        <f t="shared" si="482"/>
        <v>46647</v>
      </c>
      <c r="E1396" s="61">
        <f ca="1">IF(D1396&lt;$B$1,VLOOKUP(D1396,[1]DI!$A$4:$B$15000,2,FALSE),0)</f>
        <v>0</v>
      </c>
      <c r="F1396" s="14">
        <f t="shared" ca="1" si="467"/>
        <v>1</v>
      </c>
      <c r="G1396" s="92">
        <f t="shared" ca="1" si="468"/>
        <v>1.4444963169</v>
      </c>
      <c r="H1396" s="92">
        <f t="shared" ca="1" si="469"/>
        <v>1.4444963169</v>
      </c>
      <c r="I1396" s="14">
        <f t="shared" ca="1" si="470"/>
        <v>1</v>
      </c>
      <c r="J1396" s="13">
        <f t="shared" si="483"/>
        <v>3.3599999999999998E-2</v>
      </c>
      <c r="K1396" s="29">
        <f t="shared" si="471"/>
        <v>46650</v>
      </c>
      <c r="L1396" s="2">
        <f t="shared" si="472"/>
        <v>2</v>
      </c>
      <c r="M1396" s="17">
        <f t="shared" si="473"/>
        <v>2</v>
      </c>
      <c r="N1396" s="12">
        <f t="shared" si="474"/>
        <v>1.000262319</v>
      </c>
      <c r="O1396" s="12">
        <f t="shared" ca="1" si="475"/>
        <v>1.000262319</v>
      </c>
      <c r="P1396" s="17">
        <f t="shared" si="476"/>
        <v>0</v>
      </c>
      <c r="Q1396" s="14">
        <f t="shared" ca="1" si="477"/>
        <v>0.26231898999999997</v>
      </c>
      <c r="R1396" s="20">
        <f t="shared" si="481"/>
        <v>0</v>
      </c>
      <c r="S1396" s="14">
        <f t="shared" si="478"/>
        <v>0</v>
      </c>
      <c r="T1396" s="4" t="str">
        <f t="shared" si="479"/>
        <v>J=</v>
      </c>
      <c r="U1396" s="29">
        <f t="shared" si="480"/>
        <v>46678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84"/>
        <v>46653</v>
      </c>
      <c r="B1397" s="90" t="str">
        <f t="shared" ca="1" si="465"/>
        <v>n.d</v>
      </c>
      <c r="C1397" s="14">
        <f t="shared" si="466"/>
        <v>1000</v>
      </c>
      <c r="D1397" s="63">
        <f t="shared" si="482"/>
        <v>46650</v>
      </c>
      <c r="E1397" s="61">
        <f ca="1">IF(D1397&lt;$B$1,VLOOKUP(D1397,[1]DI!$A$4:$B$15000,2,FALSE),0)</f>
        <v>0</v>
      </c>
      <c r="F1397" s="14">
        <f t="shared" ca="1" si="467"/>
        <v>1</v>
      </c>
      <c r="G1397" s="92">
        <f t="shared" ca="1" si="468"/>
        <v>1.4444963169</v>
      </c>
      <c r="H1397" s="92">
        <f t="shared" ca="1" si="469"/>
        <v>1.4444963169</v>
      </c>
      <c r="I1397" s="14">
        <f t="shared" ca="1" si="470"/>
        <v>1</v>
      </c>
      <c r="J1397" s="13">
        <f t="shared" si="483"/>
        <v>3.3599999999999998E-2</v>
      </c>
      <c r="K1397" s="29">
        <f t="shared" si="471"/>
        <v>46650</v>
      </c>
      <c r="L1397" s="2">
        <f t="shared" si="472"/>
        <v>3</v>
      </c>
      <c r="M1397" s="17">
        <f t="shared" si="473"/>
        <v>3</v>
      </c>
      <c r="N1397" s="12">
        <f t="shared" si="474"/>
        <v>1.000393504</v>
      </c>
      <c r="O1397" s="12">
        <f t="shared" ca="1" si="475"/>
        <v>1.000393504</v>
      </c>
      <c r="P1397" s="17">
        <f t="shared" si="476"/>
        <v>0</v>
      </c>
      <c r="Q1397" s="14">
        <f t="shared" ca="1" si="477"/>
        <v>0.39350400000000002</v>
      </c>
      <c r="R1397" s="20">
        <f t="shared" si="481"/>
        <v>0</v>
      </c>
      <c r="S1397" s="14">
        <f t="shared" si="478"/>
        <v>0</v>
      </c>
      <c r="T1397" s="4" t="str">
        <f t="shared" si="479"/>
        <v>J=</v>
      </c>
      <c r="U1397" s="29">
        <f t="shared" si="480"/>
        <v>46678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84"/>
        <v>46654</v>
      </c>
      <c r="B1398" s="90" t="str">
        <f t="shared" ca="1" si="465"/>
        <v>n.d</v>
      </c>
      <c r="C1398" s="14">
        <f t="shared" si="466"/>
        <v>1000</v>
      </c>
      <c r="D1398" s="63">
        <f t="shared" si="482"/>
        <v>46651</v>
      </c>
      <c r="E1398" s="61">
        <f ca="1">IF(D1398&lt;$B$1,VLOOKUP(D1398,[1]DI!$A$4:$B$15000,2,FALSE),0)</f>
        <v>0</v>
      </c>
      <c r="F1398" s="14">
        <f t="shared" ca="1" si="467"/>
        <v>1</v>
      </c>
      <c r="G1398" s="92">
        <f t="shared" ca="1" si="468"/>
        <v>1.4444963169</v>
      </c>
      <c r="H1398" s="92">
        <f t="shared" ca="1" si="469"/>
        <v>1.4444963169</v>
      </c>
      <c r="I1398" s="14">
        <f t="shared" ca="1" si="470"/>
        <v>1</v>
      </c>
      <c r="J1398" s="13">
        <f t="shared" si="483"/>
        <v>3.3599999999999998E-2</v>
      </c>
      <c r="K1398" s="29">
        <f t="shared" si="471"/>
        <v>46650</v>
      </c>
      <c r="L1398" s="2">
        <f t="shared" si="472"/>
        <v>4</v>
      </c>
      <c r="M1398" s="17">
        <f t="shared" si="473"/>
        <v>4</v>
      </c>
      <c r="N1398" s="12">
        <f t="shared" si="474"/>
        <v>1.0005247070000001</v>
      </c>
      <c r="O1398" s="12">
        <f t="shared" ca="1" si="475"/>
        <v>1.0005247070000001</v>
      </c>
      <c r="P1398" s="17">
        <f t="shared" si="476"/>
        <v>0</v>
      </c>
      <c r="Q1398" s="14">
        <f t="shared" ca="1" si="477"/>
        <v>0.52470700000000003</v>
      </c>
      <c r="R1398" s="20">
        <f t="shared" si="481"/>
        <v>0</v>
      </c>
      <c r="S1398" s="14">
        <f t="shared" si="478"/>
        <v>0</v>
      </c>
      <c r="T1398" s="4" t="str">
        <f t="shared" si="479"/>
        <v>J=</v>
      </c>
      <c r="U1398" s="29">
        <f t="shared" si="480"/>
        <v>46678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84"/>
        <v>46657</v>
      </c>
      <c r="B1399" s="90" t="str">
        <f t="shared" ca="1" si="465"/>
        <v>n.d</v>
      </c>
      <c r="C1399" s="14">
        <f t="shared" si="466"/>
        <v>1000</v>
      </c>
      <c r="D1399" s="63">
        <f t="shared" si="482"/>
        <v>46652</v>
      </c>
      <c r="E1399" s="61">
        <f ca="1">IF(D1399&lt;$B$1,VLOOKUP(D1399,[1]DI!$A$4:$B$15000,2,FALSE),0)</f>
        <v>0</v>
      </c>
      <c r="F1399" s="14">
        <f t="shared" ca="1" si="467"/>
        <v>1</v>
      </c>
      <c r="G1399" s="92">
        <f t="shared" ca="1" si="468"/>
        <v>1.4444963169</v>
      </c>
      <c r="H1399" s="92">
        <f t="shared" ca="1" si="469"/>
        <v>1.4444963169</v>
      </c>
      <c r="I1399" s="14">
        <f t="shared" ca="1" si="470"/>
        <v>1</v>
      </c>
      <c r="J1399" s="13">
        <f t="shared" si="483"/>
        <v>3.3599999999999998E-2</v>
      </c>
      <c r="K1399" s="29">
        <f t="shared" si="471"/>
        <v>46650</v>
      </c>
      <c r="L1399" s="2">
        <f t="shared" si="472"/>
        <v>5</v>
      </c>
      <c r="M1399" s="17">
        <f t="shared" si="473"/>
        <v>5</v>
      </c>
      <c r="N1399" s="12">
        <f t="shared" si="474"/>
        <v>1.0006559260000001</v>
      </c>
      <c r="O1399" s="12">
        <f t="shared" ca="1" si="475"/>
        <v>1.0006559260000001</v>
      </c>
      <c r="P1399" s="17">
        <f t="shared" si="476"/>
        <v>0</v>
      </c>
      <c r="Q1399" s="14">
        <f t="shared" ca="1" si="477"/>
        <v>0.65592600000000001</v>
      </c>
      <c r="R1399" s="20">
        <f t="shared" si="481"/>
        <v>0</v>
      </c>
      <c r="S1399" s="14">
        <f t="shared" si="478"/>
        <v>0</v>
      </c>
      <c r="T1399" s="4" t="str">
        <f t="shared" si="479"/>
        <v>J=</v>
      </c>
      <c r="U1399" s="29">
        <f t="shared" si="480"/>
        <v>46678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84"/>
        <v>46658</v>
      </c>
      <c r="B1400" s="90" t="str">
        <f t="shared" ca="1" si="465"/>
        <v>n.d</v>
      </c>
      <c r="C1400" s="14">
        <f t="shared" si="466"/>
        <v>1000</v>
      </c>
      <c r="D1400" s="63">
        <f t="shared" si="482"/>
        <v>46653</v>
      </c>
      <c r="E1400" s="61">
        <f ca="1">IF(D1400&lt;$B$1,VLOOKUP(D1400,[1]DI!$A$4:$B$15000,2,FALSE),0)</f>
        <v>0</v>
      </c>
      <c r="F1400" s="14">
        <f t="shared" ca="1" si="467"/>
        <v>1</v>
      </c>
      <c r="G1400" s="92">
        <f t="shared" ca="1" si="468"/>
        <v>1.4444963169</v>
      </c>
      <c r="H1400" s="92">
        <f t="shared" ca="1" si="469"/>
        <v>1.4444963169</v>
      </c>
      <c r="I1400" s="14">
        <f t="shared" ca="1" si="470"/>
        <v>1</v>
      </c>
      <c r="J1400" s="13">
        <f t="shared" si="483"/>
        <v>3.3599999999999998E-2</v>
      </c>
      <c r="K1400" s="29">
        <f t="shared" si="471"/>
        <v>46650</v>
      </c>
      <c r="L1400" s="2">
        <f t="shared" si="472"/>
        <v>6</v>
      </c>
      <c r="M1400" s="17">
        <f t="shared" si="473"/>
        <v>6</v>
      </c>
      <c r="N1400" s="12">
        <f t="shared" si="474"/>
        <v>1.000787163</v>
      </c>
      <c r="O1400" s="12">
        <f t="shared" ca="1" si="475"/>
        <v>1.000787163</v>
      </c>
      <c r="P1400" s="17">
        <f t="shared" si="476"/>
        <v>0</v>
      </c>
      <c r="Q1400" s="14">
        <f t="shared" ca="1" si="477"/>
        <v>0.78716299999999995</v>
      </c>
      <c r="R1400" s="20">
        <f t="shared" si="481"/>
        <v>0</v>
      </c>
      <c r="S1400" s="14">
        <f t="shared" si="478"/>
        <v>0</v>
      </c>
      <c r="T1400" s="4" t="str">
        <f t="shared" si="479"/>
        <v>J=</v>
      </c>
      <c r="U1400" s="29">
        <f t="shared" si="480"/>
        <v>46678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84"/>
        <v>46659</v>
      </c>
      <c r="B1401" s="90" t="str">
        <f t="shared" ca="1" si="465"/>
        <v>n.d</v>
      </c>
      <c r="C1401" s="14">
        <f t="shared" si="466"/>
        <v>1000</v>
      </c>
      <c r="D1401" s="63">
        <f t="shared" si="482"/>
        <v>46654</v>
      </c>
      <c r="E1401" s="61">
        <f ca="1">IF(D1401&lt;$B$1,VLOOKUP(D1401,[1]DI!$A$4:$B$15000,2,FALSE),0)</f>
        <v>0</v>
      </c>
      <c r="F1401" s="14">
        <f t="shared" ca="1" si="467"/>
        <v>1</v>
      </c>
      <c r="G1401" s="92">
        <f t="shared" ca="1" si="468"/>
        <v>1.4444963169</v>
      </c>
      <c r="H1401" s="92">
        <f t="shared" ca="1" si="469"/>
        <v>1.4444963169</v>
      </c>
      <c r="I1401" s="14">
        <f t="shared" ca="1" si="470"/>
        <v>1</v>
      </c>
      <c r="J1401" s="13">
        <f t="shared" si="483"/>
        <v>3.3599999999999998E-2</v>
      </c>
      <c r="K1401" s="29">
        <f t="shared" si="471"/>
        <v>46650</v>
      </c>
      <c r="L1401" s="2">
        <f t="shared" si="472"/>
        <v>7</v>
      </c>
      <c r="M1401" s="17">
        <f t="shared" si="473"/>
        <v>7</v>
      </c>
      <c r="N1401" s="12">
        <f t="shared" si="474"/>
        <v>1.0009184170000001</v>
      </c>
      <c r="O1401" s="12">
        <f t="shared" ca="1" si="475"/>
        <v>1.0009184170000001</v>
      </c>
      <c r="P1401" s="17">
        <f t="shared" si="476"/>
        <v>0</v>
      </c>
      <c r="Q1401" s="14">
        <f t="shared" ca="1" si="477"/>
        <v>0.91841700000000004</v>
      </c>
      <c r="R1401" s="20">
        <f t="shared" si="481"/>
        <v>0</v>
      </c>
      <c r="S1401" s="14">
        <f t="shared" si="478"/>
        <v>0</v>
      </c>
      <c r="T1401" s="4" t="str">
        <f t="shared" si="479"/>
        <v>J=</v>
      </c>
      <c r="U1401" s="29">
        <f t="shared" si="480"/>
        <v>46678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84"/>
        <v>46660</v>
      </c>
      <c r="B1402" s="90" t="str">
        <f t="shared" ca="1" si="465"/>
        <v>n.d</v>
      </c>
      <c r="C1402" s="14">
        <f t="shared" si="466"/>
        <v>1000</v>
      </c>
      <c r="D1402" s="63">
        <f t="shared" si="482"/>
        <v>46657</v>
      </c>
      <c r="E1402" s="61">
        <f ca="1">IF(D1402&lt;$B$1,VLOOKUP(D1402,[1]DI!$A$4:$B$15000,2,FALSE),0)</f>
        <v>0</v>
      </c>
      <c r="F1402" s="14">
        <f t="shared" ca="1" si="467"/>
        <v>1</v>
      </c>
      <c r="G1402" s="92">
        <f t="shared" ca="1" si="468"/>
        <v>1.4444963169</v>
      </c>
      <c r="H1402" s="92">
        <f t="shared" ca="1" si="469"/>
        <v>1.4444963169</v>
      </c>
      <c r="I1402" s="14">
        <f t="shared" ca="1" si="470"/>
        <v>1</v>
      </c>
      <c r="J1402" s="13">
        <f t="shared" si="483"/>
        <v>3.3599999999999998E-2</v>
      </c>
      <c r="K1402" s="29">
        <f t="shared" si="471"/>
        <v>46650</v>
      </c>
      <c r="L1402" s="2">
        <f t="shared" si="472"/>
        <v>8</v>
      </c>
      <c r="M1402" s="17">
        <f t="shared" si="473"/>
        <v>8</v>
      </c>
      <c r="N1402" s="12">
        <f t="shared" si="474"/>
        <v>1.001049689</v>
      </c>
      <c r="O1402" s="12">
        <f t="shared" ca="1" si="475"/>
        <v>1.001049689</v>
      </c>
      <c r="P1402" s="17">
        <f t="shared" si="476"/>
        <v>0</v>
      </c>
      <c r="Q1402" s="14">
        <f t="shared" ca="1" si="477"/>
        <v>1.0496890000000001</v>
      </c>
      <c r="R1402" s="20">
        <f t="shared" si="481"/>
        <v>0</v>
      </c>
      <c r="S1402" s="14">
        <f t="shared" si="478"/>
        <v>0</v>
      </c>
      <c r="T1402" s="4" t="str">
        <f t="shared" si="479"/>
        <v>J=</v>
      </c>
      <c r="U1402" s="29">
        <f t="shared" si="480"/>
        <v>46678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84"/>
        <v>46661</v>
      </c>
      <c r="B1403" s="90" t="str">
        <f t="shared" ca="1" si="465"/>
        <v>n.d</v>
      </c>
      <c r="C1403" s="14">
        <f t="shared" si="466"/>
        <v>1000</v>
      </c>
      <c r="D1403" s="63">
        <f t="shared" si="482"/>
        <v>46658</v>
      </c>
      <c r="E1403" s="61">
        <f ca="1">IF(D1403&lt;$B$1,VLOOKUP(D1403,[1]DI!$A$4:$B$15000,2,FALSE),0)</f>
        <v>0</v>
      </c>
      <c r="F1403" s="14">
        <f t="shared" ca="1" si="467"/>
        <v>1</v>
      </c>
      <c r="G1403" s="92">
        <f t="shared" ca="1" si="468"/>
        <v>1.4444963169</v>
      </c>
      <c r="H1403" s="92">
        <f t="shared" ca="1" si="469"/>
        <v>1.4444963169</v>
      </c>
      <c r="I1403" s="14">
        <f t="shared" ca="1" si="470"/>
        <v>1</v>
      </c>
      <c r="J1403" s="13">
        <f t="shared" si="483"/>
        <v>3.3599999999999998E-2</v>
      </c>
      <c r="K1403" s="29">
        <f t="shared" si="471"/>
        <v>46650</v>
      </c>
      <c r="L1403" s="2">
        <f t="shared" si="472"/>
        <v>9</v>
      </c>
      <c r="M1403" s="17">
        <f t="shared" si="473"/>
        <v>9</v>
      </c>
      <c r="N1403" s="12">
        <f t="shared" si="474"/>
        <v>1.001180977</v>
      </c>
      <c r="O1403" s="12">
        <f t="shared" ca="1" si="475"/>
        <v>1.001180977</v>
      </c>
      <c r="P1403" s="17">
        <f t="shared" si="476"/>
        <v>0</v>
      </c>
      <c r="Q1403" s="14">
        <f t="shared" ca="1" si="477"/>
        <v>1.18097699</v>
      </c>
      <c r="R1403" s="20">
        <f t="shared" si="481"/>
        <v>0</v>
      </c>
      <c r="S1403" s="14">
        <f t="shared" si="478"/>
        <v>0</v>
      </c>
      <c r="T1403" s="4" t="str">
        <f t="shared" si="479"/>
        <v>J=</v>
      </c>
      <c r="U1403" s="29">
        <f t="shared" si="480"/>
        <v>46678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84"/>
        <v>46664</v>
      </c>
      <c r="B1404" s="90" t="str">
        <f t="shared" ca="1" si="465"/>
        <v>n.d</v>
      </c>
      <c r="C1404" s="14">
        <f t="shared" si="466"/>
        <v>1000</v>
      </c>
      <c r="D1404" s="63">
        <f t="shared" si="482"/>
        <v>46659</v>
      </c>
      <c r="E1404" s="61">
        <f ca="1">IF(D1404&lt;$B$1,VLOOKUP(D1404,[1]DI!$A$4:$B$15000,2,FALSE),0)</f>
        <v>0</v>
      </c>
      <c r="F1404" s="14">
        <f t="shared" ca="1" si="467"/>
        <v>1</v>
      </c>
      <c r="G1404" s="92">
        <f t="shared" ca="1" si="468"/>
        <v>1.4444963169</v>
      </c>
      <c r="H1404" s="92">
        <f t="shared" ca="1" si="469"/>
        <v>1.4444963169</v>
      </c>
      <c r="I1404" s="14">
        <f t="shared" ca="1" si="470"/>
        <v>1</v>
      </c>
      <c r="J1404" s="13">
        <f t="shared" si="483"/>
        <v>3.3599999999999998E-2</v>
      </c>
      <c r="K1404" s="29">
        <f t="shared" si="471"/>
        <v>46650</v>
      </c>
      <c r="L1404" s="2">
        <f t="shared" si="472"/>
        <v>10</v>
      </c>
      <c r="M1404" s="17">
        <f t="shared" si="473"/>
        <v>10</v>
      </c>
      <c r="N1404" s="12">
        <f t="shared" si="474"/>
        <v>1.0013122830000001</v>
      </c>
      <c r="O1404" s="12">
        <f t="shared" ca="1" si="475"/>
        <v>1.0013122830000001</v>
      </c>
      <c r="P1404" s="17">
        <f t="shared" si="476"/>
        <v>0</v>
      </c>
      <c r="Q1404" s="14">
        <f t="shared" ca="1" si="477"/>
        <v>1.3122830000000001</v>
      </c>
      <c r="R1404" s="20">
        <f t="shared" si="481"/>
        <v>0</v>
      </c>
      <c r="S1404" s="14">
        <f t="shared" si="478"/>
        <v>0</v>
      </c>
      <c r="T1404" s="4" t="str">
        <f t="shared" si="479"/>
        <v>J=</v>
      </c>
      <c r="U1404" s="29">
        <f t="shared" si="480"/>
        <v>46678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84"/>
        <v>46665</v>
      </c>
      <c r="B1405" s="90" t="str">
        <f t="shared" ca="1" si="465"/>
        <v>n.d</v>
      </c>
      <c r="C1405" s="14">
        <f t="shared" si="466"/>
        <v>1000</v>
      </c>
      <c r="D1405" s="63">
        <f t="shared" si="482"/>
        <v>46660</v>
      </c>
      <c r="E1405" s="61">
        <f ca="1">IF(D1405&lt;$B$1,VLOOKUP(D1405,[1]DI!$A$4:$B$15000,2,FALSE),0)</f>
        <v>0</v>
      </c>
      <c r="F1405" s="14">
        <f t="shared" ca="1" si="467"/>
        <v>1</v>
      </c>
      <c r="G1405" s="92">
        <f t="shared" ca="1" si="468"/>
        <v>1.4444963169</v>
      </c>
      <c r="H1405" s="92">
        <f t="shared" ca="1" si="469"/>
        <v>1.4444963169</v>
      </c>
      <c r="I1405" s="14">
        <f t="shared" ca="1" si="470"/>
        <v>1</v>
      </c>
      <c r="J1405" s="13">
        <f t="shared" si="483"/>
        <v>3.3599999999999998E-2</v>
      </c>
      <c r="K1405" s="29">
        <f t="shared" si="471"/>
        <v>46650</v>
      </c>
      <c r="L1405" s="2">
        <f t="shared" si="472"/>
        <v>11</v>
      </c>
      <c r="M1405" s="17">
        <f t="shared" si="473"/>
        <v>11</v>
      </c>
      <c r="N1405" s="12">
        <f t="shared" si="474"/>
        <v>1.001443606</v>
      </c>
      <c r="O1405" s="12">
        <f t="shared" ca="1" si="475"/>
        <v>1.001443606</v>
      </c>
      <c r="P1405" s="17">
        <f t="shared" si="476"/>
        <v>0</v>
      </c>
      <c r="Q1405" s="14">
        <f t="shared" ca="1" si="477"/>
        <v>1.4436059999999999</v>
      </c>
      <c r="R1405" s="20">
        <f t="shared" si="481"/>
        <v>0</v>
      </c>
      <c r="S1405" s="14">
        <f t="shared" si="478"/>
        <v>0</v>
      </c>
      <c r="T1405" s="4" t="str">
        <f t="shared" si="479"/>
        <v>J=</v>
      </c>
      <c r="U1405" s="29">
        <f t="shared" si="480"/>
        <v>46678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84"/>
        <v>46666</v>
      </c>
      <c r="B1406" s="90" t="str">
        <f t="shared" ca="1" si="465"/>
        <v>n.d</v>
      </c>
      <c r="C1406" s="14">
        <f t="shared" si="466"/>
        <v>1000</v>
      </c>
      <c r="D1406" s="63">
        <f t="shared" si="482"/>
        <v>46661</v>
      </c>
      <c r="E1406" s="61">
        <f ca="1">IF(D1406&lt;$B$1,VLOOKUP(D1406,[1]DI!$A$4:$B$15000,2,FALSE),0)</f>
        <v>0</v>
      </c>
      <c r="F1406" s="14">
        <f t="shared" ca="1" si="467"/>
        <v>1</v>
      </c>
      <c r="G1406" s="92">
        <f t="shared" ca="1" si="468"/>
        <v>1.4444963169</v>
      </c>
      <c r="H1406" s="92">
        <f t="shared" ca="1" si="469"/>
        <v>1.4444963169</v>
      </c>
      <c r="I1406" s="14">
        <f t="shared" ca="1" si="470"/>
        <v>1</v>
      </c>
      <c r="J1406" s="13">
        <f t="shared" si="483"/>
        <v>3.3599999999999998E-2</v>
      </c>
      <c r="K1406" s="29">
        <f t="shared" si="471"/>
        <v>46650</v>
      </c>
      <c r="L1406" s="2">
        <f t="shared" si="472"/>
        <v>12</v>
      </c>
      <c r="M1406" s="17">
        <f t="shared" si="473"/>
        <v>12</v>
      </c>
      <c r="N1406" s="12">
        <f t="shared" si="474"/>
        <v>1.0015749460000001</v>
      </c>
      <c r="O1406" s="12">
        <f t="shared" ca="1" si="475"/>
        <v>1.0015749460000001</v>
      </c>
      <c r="P1406" s="17">
        <f t="shared" si="476"/>
        <v>0</v>
      </c>
      <c r="Q1406" s="14">
        <f t="shared" ca="1" si="477"/>
        <v>1.574946</v>
      </c>
      <c r="R1406" s="20">
        <f t="shared" si="481"/>
        <v>0</v>
      </c>
      <c r="S1406" s="14">
        <f t="shared" si="478"/>
        <v>0</v>
      </c>
      <c r="T1406" s="4" t="str">
        <f t="shared" si="479"/>
        <v>J=</v>
      </c>
      <c r="U1406" s="29">
        <f t="shared" si="480"/>
        <v>46678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84"/>
        <v>46667</v>
      </c>
      <c r="B1407" s="90" t="str">
        <f t="shared" ca="1" si="465"/>
        <v>n.d</v>
      </c>
      <c r="C1407" s="14">
        <f t="shared" si="466"/>
        <v>1000</v>
      </c>
      <c r="D1407" s="63">
        <f t="shared" si="482"/>
        <v>46664</v>
      </c>
      <c r="E1407" s="61">
        <f ca="1">IF(D1407&lt;$B$1,VLOOKUP(D1407,[1]DI!$A$4:$B$15000,2,FALSE),0)</f>
        <v>0</v>
      </c>
      <c r="F1407" s="14">
        <f t="shared" ca="1" si="467"/>
        <v>1</v>
      </c>
      <c r="G1407" s="92">
        <f t="shared" ca="1" si="468"/>
        <v>1.4444963169</v>
      </c>
      <c r="H1407" s="92">
        <f t="shared" ca="1" si="469"/>
        <v>1.4444963169</v>
      </c>
      <c r="I1407" s="14">
        <f t="shared" ca="1" si="470"/>
        <v>1</v>
      </c>
      <c r="J1407" s="13">
        <f t="shared" si="483"/>
        <v>3.3599999999999998E-2</v>
      </c>
      <c r="K1407" s="29">
        <f t="shared" si="471"/>
        <v>46650</v>
      </c>
      <c r="L1407" s="2">
        <f t="shared" si="472"/>
        <v>13</v>
      </c>
      <c r="M1407" s="17">
        <f t="shared" si="473"/>
        <v>13</v>
      </c>
      <c r="N1407" s="12">
        <f t="shared" si="474"/>
        <v>1.001706304</v>
      </c>
      <c r="O1407" s="12">
        <f t="shared" ca="1" si="475"/>
        <v>1.001706304</v>
      </c>
      <c r="P1407" s="17">
        <f t="shared" si="476"/>
        <v>0</v>
      </c>
      <c r="Q1407" s="14">
        <f t="shared" ca="1" si="477"/>
        <v>1.706304</v>
      </c>
      <c r="R1407" s="20">
        <f t="shared" si="481"/>
        <v>0</v>
      </c>
      <c r="S1407" s="14">
        <f t="shared" si="478"/>
        <v>0</v>
      </c>
      <c r="T1407" s="4" t="str">
        <f t="shared" si="479"/>
        <v>J=</v>
      </c>
      <c r="U1407" s="29">
        <f t="shared" si="480"/>
        <v>46678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84"/>
        <v>46668</v>
      </c>
      <c r="B1408" s="90" t="str">
        <f t="shared" ca="1" si="465"/>
        <v>n.d</v>
      </c>
      <c r="C1408" s="14">
        <f t="shared" si="466"/>
        <v>1000</v>
      </c>
      <c r="D1408" s="63">
        <f t="shared" si="482"/>
        <v>46665</v>
      </c>
      <c r="E1408" s="61">
        <f ca="1">IF(D1408&lt;$B$1,VLOOKUP(D1408,[1]DI!$A$4:$B$15000,2,FALSE),0)</f>
        <v>0</v>
      </c>
      <c r="F1408" s="14">
        <f t="shared" ca="1" si="467"/>
        <v>1</v>
      </c>
      <c r="G1408" s="92">
        <f t="shared" ca="1" si="468"/>
        <v>1.4444963169</v>
      </c>
      <c r="H1408" s="92">
        <f t="shared" ca="1" si="469"/>
        <v>1.4444963169</v>
      </c>
      <c r="I1408" s="14">
        <f t="shared" ca="1" si="470"/>
        <v>1</v>
      </c>
      <c r="J1408" s="13">
        <f t="shared" si="483"/>
        <v>3.3599999999999998E-2</v>
      </c>
      <c r="K1408" s="29">
        <f t="shared" si="471"/>
        <v>46650</v>
      </c>
      <c r="L1408" s="2">
        <f t="shared" si="472"/>
        <v>14</v>
      </c>
      <c r="M1408" s="17">
        <f t="shared" si="473"/>
        <v>14</v>
      </c>
      <c r="N1408" s="12">
        <f t="shared" si="474"/>
        <v>1.001837678</v>
      </c>
      <c r="O1408" s="12">
        <f t="shared" ca="1" si="475"/>
        <v>1.001837678</v>
      </c>
      <c r="P1408" s="17">
        <f t="shared" si="476"/>
        <v>0</v>
      </c>
      <c r="Q1408" s="14">
        <f t="shared" ca="1" si="477"/>
        <v>1.8376779999999999</v>
      </c>
      <c r="R1408" s="20">
        <f t="shared" si="481"/>
        <v>0</v>
      </c>
      <c r="S1408" s="14">
        <f t="shared" si="478"/>
        <v>0</v>
      </c>
      <c r="T1408" s="4" t="str">
        <f t="shared" si="479"/>
        <v>J=</v>
      </c>
      <c r="U1408" s="29">
        <f t="shared" si="480"/>
        <v>46678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84"/>
        <v>46671</v>
      </c>
      <c r="B1409" s="90" t="str">
        <f t="shared" ca="1" si="465"/>
        <v>n.d</v>
      </c>
      <c r="C1409" s="14">
        <f t="shared" si="466"/>
        <v>1000</v>
      </c>
      <c r="D1409" s="63">
        <f t="shared" si="482"/>
        <v>46666</v>
      </c>
      <c r="E1409" s="61">
        <f ca="1">IF(D1409&lt;$B$1,VLOOKUP(D1409,[1]DI!$A$4:$B$15000,2,FALSE),0)</f>
        <v>0</v>
      </c>
      <c r="F1409" s="14">
        <f t="shared" ca="1" si="467"/>
        <v>1</v>
      </c>
      <c r="G1409" s="92">
        <f t="shared" ca="1" si="468"/>
        <v>1.4444963169</v>
      </c>
      <c r="H1409" s="92">
        <f t="shared" ca="1" si="469"/>
        <v>1.4444963169</v>
      </c>
      <c r="I1409" s="14">
        <f t="shared" ca="1" si="470"/>
        <v>1</v>
      </c>
      <c r="J1409" s="13">
        <f t="shared" si="483"/>
        <v>3.3599999999999998E-2</v>
      </c>
      <c r="K1409" s="29">
        <f t="shared" si="471"/>
        <v>46650</v>
      </c>
      <c r="L1409" s="2">
        <f t="shared" si="472"/>
        <v>15</v>
      </c>
      <c r="M1409" s="17">
        <f t="shared" si="473"/>
        <v>15</v>
      </c>
      <c r="N1409" s="12">
        <f t="shared" si="474"/>
        <v>1.0019690699999999</v>
      </c>
      <c r="O1409" s="12">
        <f t="shared" ca="1" si="475"/>
        <v>1.0019690699999999</v>
      </c>
      <c r="P1409" s="17">
        <f t="shared" si="476"/>
        <v>0</v>
      </c>
      <c r="Q1409" s="14">
        <f t="shared" ca="1" si="477"/>
        <v>1.9690699899999999</v>
      </c>
      <c r="R1409" s="20">
        <f t="shared" si="481"/>
        <v>0</v>
      </c>
      <c r="S1409" s="14">
        <f t="shared" si="478"/>
        <v>0</v>
      </c>
      <c r="T1409" s="4" t="str">
        <f t="shared" si="479"/>
        <v>J=</v>
      </c>
      <c r="U1409" s="29">
        <f t="shared" si="480"/>
        <v>46678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84"/>
        <v>46673</v>
      </c>
      <c r="B1410" s="90" t="str">
        <f t="shared" ca="1" si="465"/>
        <v>n.d</v>
      </c>
      <c r="C1410" s="14">
        <f t="shared" si="466"/>
        <v>1000</v>
      </c>
      <c r="D1410" s="63">
        <f t="shared" si="482"/>
        <v>46667</v>
      </c>
      <c r="E1410" s="61">
        <f ca="1">IF(D1410&lt;$B$1,VLOOKUP(D1410,[1]DI!$A$4:$B$15000,2,FALSE),0)</f>
        <v>0</v>
      </c>
      <c r="F1410" s="14">
        <f t="shared" ca="1" si="467"/>
        <v>1</v>
      </c>
      <c r="G1410" s="92">
        <f t="shared" ca="1" si="468"/>
        <v>1.4444963169</v>
      </c>
      <c r="H1410" s="92">
        <f t="shared" ca="1" si="469"/>
        <v>1.4444963169</v>
      </c>
      <c r="I1410" s="14">
        <f t="shared" ca="1" si="470"/>
        <v>1</v>
      </c>
      <c r="J1410" s="13">
        <f t="shared" si="483"/>
        <v>3.3599999999999998E-2</v>
      </c>
      <c r="K1410" s="29">
        <f t="shared" si="471"/>
        <v>46650</v>
      </c>
      <c r="L1410" s="2">
        <f t="shared" si="472"/>
        <v>16</v>
      </c>
      <c r="M1410" s="17">
        <f t="shared" si="473"/>
        <v>16</v>
      </c>
      <c r="N1410" s="12">
        <f t="shared" si="474"/>
        <v>1.0021004790000001</v>
      </c>
      <c r="O1410" s="12">
        <f t="shared" ca="1" si="475"/>
        <v>1.0021004790000001</v>
      </c>
      <c r="P1410" s="17">
        <f t="shared" si="476"/>
        <v>0</v>
      </c>
      <c r="Q1410" s="14">
        <f t="shared" ca="1" si="477"/>
        <v>2.100479</v>
      </c>
      <c r="R1410" s="20">
        <f t="shared" si="481"/>
        <v>0</v>
      </c>
      <c r="S1410" s="14">
        <f t="shared" si="478"/>
        <v>0</v>
      </c>
      <c r="T1410" s="4" t="str">
        <f t="shared" si="479"/>
        <v>J=</v>
      </c>
      <c r="U1410" s="29">
        <f t="shared" si="480"/>
        <v>46678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84"/>
        <v>46674</v>
      </c>
      <c r="B1411" s="90" t="str">
        <f t="shared" ca="1" si="465"/>
        <v>n.d</v>
      </c>
      <c r="C1411" s="14">
        <f t="shared" si="466"/>
        <v>1000</v>
      </c>
      <c r="D1411" s="63">
        <f t="shared" si="482"/>
        <v>46668</v>
      </c>
      <c r="E1411" s="61">
        <f ca="1">IF(D1411&lt;$B$1,VLOOKUP(D1411,[1]DI!$A$4:$B$15000,2,FALSE),0)</f>
        <v>0</v>
      </c>
      <c r="F1411" s="14">
        <f t="shared" ca="1" si="467"/>
        <v>1</v>
      </c>
      <c r="G1411" s="92">
        <f t="shared" ca="1" si="468"/>
        <v>1.4444963169</v>
      </c>
      <c r="H1411" s="92">
        <f t="shared" ca="1" si="469"/>
        <v>1.4444963169</v>
      </c>
      <c r="I1411" s="14">
        <f t="shared" ca="1" si="470"/>
        <v>1</v>
      </c>
      <c r="J1411" s="13">
        <f t="shared" si="483"/>
        <v>3.3599999999999998E-2</v>
      </c>
      <c r="K1411" s="29">
        <f t="shared" si="471"/>
        <v>46650</v>
      </c>
      <c r="L1411" s="2">
        <f t="shared" si="472"/>
        <v>17</v>
      </c>
      <c r="M1411" s="17">
        <f t="shared" si="473"/>
        <v>17</v>
      </c>
      <c r="N1411" s="12">
        <f t="shared" si="474"/>
        <v>1.002231906</v>
      </c>
      <c r="O1411" s="12">
        <f t="shared" ca="1" si="475"/>
        <v>1.002231906</v>
      </c>
      <c r="P1411" s="17">
        <f t="shared" si="476"/>
        <v>0</v>
      </c>
      <c r="Q1411" s="14">
        <f t="shared" ca="1" si="477"/>
        <v>2.2319059999999999</v>
      </c>
      <c r="R1411" s="20">
        <f t="shared" si="481"/>
        <v>0</v>
      </c>
      <c r="S1411" s="14">
        <f t="shared" si="478"/>
        <v>0</v>
      </c>
      <c r="T1411" s="4" t="str">
        <f t="shared" si="479"/>
        <v>J=</v>
      </c>
      <c r="U1411" s="29">
        <f t="shared" si="480"/>
        <v>46678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>
        <f t="shared" si="484"/>
        <v>46675</v>
      </c>
      <c r="B1412" s="90" t="str">
        <f t="shared" ref="B1412:B1475" ca="1" si="485">IF(A1412&lt;=TODAY(),C1412+Q1412,IF(AND(A1412&gt;TODAY(),A1412&lt;=$B$1),IF(VLOOKUP(TODAY(),$A$10:$E$5000,4,FALSE)=0,"n.d",C1412+Q1412),"n.d"))</f>
        <v>n.d</v>
      </c>
      <c r="C1412" s="14">
        <f t="shared" ref="C1412:C1475" si="486">(C1411-S1411)</f>
        <v>1000</v>
      </c>
      <c r="D1412" s="63">
        <f t="shared" si="482"/>
        <v>46671</v>
      </c>
      <c r="E1412" s="61">
        <f ca="1">IF(D1412&lt;$B$1,VLOOKUP(D1412,[1]DI!$A$4:$B$15000,2,FALSE),0)</f>
        <v>0</v>
      </c>
      <c r="F1412" s="14">
        <f t="shared" ref="F1412:F1475" ca="1" si="487">ROUND(1+ROUND(((1+E1412)^(1/252))-1,8),16)</f>
        <v>1</v>
      </c>
      <c r="G1412" s="92">
        <f t="shared" ref="G1412:G1475" ca="1" si="488">ROUND(F1411*G1411,16)</f>
        <v>1.4444963169</v>
      </c>
      <c r="H1412" s="92">
        <f t="shared" ref="H1412:H1475" ca="1" si="489">IF(P1411&gt;0,G1411,H1411)</f>
        <v>1.4444963169</v>
      </c>
      <c r="I1412" s="14">
        <f t="shared" ref="I1412:I1475" ca="1" si="490">ROUND(G1412/H1412,8)</f>
        <v>1</v>
      </c>
      <c r="J1412" s="13">
        <f t="shared" si="483"/>
        <v>3.3599999999999998E-2</v>
      </c>
      <c r="K1412" s="29">
        <f t="shared" ref="K1412:K1475" si="491">IF(P1411&gt;0,VLOOKUP(P1411,X$12:AH$150,2),K1411)</f>
        <v>46650</v>
      </c>
      <c r="L1412" s="2">
        <f t="shared" ref="L1412:L1475" si="492">IF(A1412&gt;K1412,IF(NETWORKDAYS(K1412,A1412,$X$160:$X$544)-1=0,1,NETWORKDAYS(K1412,A1412,$X$160:$X$544)-1),0)</f>
        <v>18</v>
      </c>
      <c r="M1412" s="17">
        <f t="shared" ref="M1412:M1475" si="493">IF(AND(L1412=1,L1411=1),1,IF(L1412&gt;0,IF(L1412=L1411,L1412+1,L1412),0))</f>
        <v>18</v>
      </c>
      <c r="N1412" s="12">
        <f t="shared" ref="N1412:N1475" si="494">ROUND((J1412+1)^(M1412/252),9)</f>
        <v>1.0023633489999999</v>
      </c>
      <c r="O1412" s="12">
        <f t="shared" ref="O1412:O1475" ca="1" si="495">ROUND(I1412*N1412,9)</f>
        <v>1.0023633489999999</v>
      </c>
      <c r="P1412" s="17">
        <f t="shared" ref="P1412:P1475" si="496">IF(VLOOKUP(A1412,Y$12:AF$150,8)=VLOOKUP(A1411,Y$12:AF$150,8),0,VLOOKUP(A1412,Y$12:AF$150,8))</f>
        <v>0</v>
      </c>
      <c r="Q1412" s="14">
        <f t="shared" ref="Q1412:Q1475" ca="1" si="497">TRUNC(((O1412-1)*C1412),8)</f>
        <v>2.36334899</v>
      </c>
      <c r="R1412" s="20">
        <f t="shared" si="481"/>
        <v>0</v>
      </c>
      <c r="S1412" s="14">
        <f t="shared" ref="S1412:S1475" si="498">IF(R1412&gt;0,TRUNC(R1412*C1412,8),0)</f>
        <v>0</v>
      </c>
      <c r="T1412" s="4" t="str">
        <f t="shared" ref="T1412:T1475" si="499">IF(P1411&gt;0,VLOOKUP(P1411,X$12:AH$150,10),T1411)</f>
        <v>J=</v>
      </c>
      <c r="U1412" s="29">
        <f t="shared" ref="U1412:U1475" si="500">IF(P1411&gt;0,VLOOKUP(P1411,X$12:AH$150,11),U1411)</f>
        <v>46678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>
        <f t="shared" si="484"/>
        <v>46678</v>
      </c>
      <c r="B1413" s="90" t="str">
        <f t="shared" ca="1" si="485"/>
        <v>n.d</v>
      </c>
      <c r="C1413" s="14">
        <f t="shared" si="486"/>
        <v>1000</v>
      </c>
      <c r="D1413" s="63">
        <f t="shared" si="482"/>
        <v>46673</v>
      </c>
      <c r="E1413" s="61">
        <f ca="1">IF(D1413&lt;$B$1,VLOOKUP(D1413,[1]DI!$A$4:$B$15000,2,FALSE),0)</f>
        <v>0</v>
      </c>
      <c r="F1413" s="14">
        <f t="shared" ca="1" si="487"/>
        <v>1</v>
      </c>
      <c r="G1413" s="92">
        <f t="shared" ca="1" si="488"/>
        <v>1.4444963169</v>
      </c>
      <c r="H1413" s="92">
        <f t="shared" ca="1" si="489"/>
        <v>1.4444963169</v>
      </c>
      <c r="I1413" s="14">
        <f t="shared" ca="1" si="490"/>
        <v>1</v>
      </c>
      <c r="J1413" s="13">
        <f t="shared" si="483"/>
        <v>3.3599999999999998E-2</v>
      </c>
      <c r="K1413" s="29">
        <f t="shared" si="491"/>
        <v>46650</v>
      </c>
      <c r="L1413" s="2">
        <f t="shared" si="492"/>
        <v>19</v>
      </c>
      <c r="M1413" s="17">
        <f t="shared" si="493"/>
        <v>19</v>
      </c>
      <c r="N1413" s="12">
        <f t="shared" si="494"/>
        <v>1.00249481</v>
      </c>
      <c r="O1413" s="12">
        <f t="shared" ca="1" si="495"/>
        <v>1.00249481</v>
      </c>
      <c r="P1413" s="17">
        <f t="shared" si="496"/>
        <v>67</v>
      </c>
      <c r="Q1413" s="14">
        <f t="shared" ca="1" si="497"/>
        <v>2.4948099899999998</v>
      </c>
      <c r="R1413" s="20">
        <f t="shared" si="481"/>
        <v>0</v>
      </c>
      <c r="S1413" s="14">
        <f t="shared" si="498"/>
        <v>0</v>
      </c>
      <c r="T1413" s="4" t="str">
        <f t="shared" si="499"/>
        <v>J=</v>
      </c>
      <c r="U1413" s="29">
        <f t="shared" si="500"/>
        <v>46678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>
        <f t="shared" si="484"/>
        <v>46679</v>
      </c>
      <c r="B1414" s="90" t="str">
        <f t="shared" ca="1" si="485"/>
        <v>n.d</v>
      </c>
      <c r="C1414" s="14">
        <f t="shared" si="486"/>
        <v>1000</v>
      </c>
      <c r="D1414" s="63">
        <f t="shared" si="482"/>
        <v>46674</v>
      </c>
      <c r="E1414" s="61">
        <f ca="1">IF(D1414&lt;$B$1,VLOOKUP(D1414,[1]DI!$A$4:$B$15000,2,FALSE),0)</f>
        <v>0</v>
      </c>
      <c r="F1414" s="14">
        <f t="shared" ca="1" si="487"/>
        <v>1</v>
      </c>
      <c r="G1414" s="92">
        <f t="shared" ca="1" si="488"/>
        <v>1.4444963169</v>
      </c>
      <c r="H1414" s="92">
        <f t="shared" ca="1" si="489"/>
        <v>1.4444963169</v>
      </c>
      <c r="I1414" s="14">
        <f t="shared" ca="1" si="490"/>
        <v>1</v>
      </c>
      <c r="J1414" s="13">
        <f t="shared" si="483"/>
        <v>3.3599999999999998E-2</v>
      </c>
      <c r="K1414" s="29">
        <f t="shared" si="491"/>
        <v>46678</v>
      </c>
      <c r="L1414" s="2">
        <f t="shared" si="492"/>
        <v>1</v>
      </c>
      <c r="M1414" s="17">
        <f t="shared" si="493"/>
        <v>1</v>
      </c>
      <c r="N1414" s="12">
        <f t="shared" si="494"/>
        <v>1.0001311509999999</v>
      </c>
      <c r="O1414" s="12">
        <f t="shared" ca="1" si="495"/>
        <v>1.0001311509999999</v>
      </c>
      <c r="P1414" s="17">
        <f t="shared" si="496"/>
        <v>0</v>
      </c>
      <c r="Q1414" s="14">
        <f t="shared" ca="1" si="497"/>
        <v>0.13115099</v>
      </c>
      <c r="R1414" s="20">
        <f t="shared" si="481"/>
        <v>0</v>
      </c>
      <c r="S1414" s="14">
        <f t="shared" si="498"/>
        <v>0</v>
      </c>
      <c r="T1414" s="4" t="str">
        <f t="shared" si="499"/>
        <v>J=</v>
      </c>
      <c r="U1414" s="29">
        <f t="shared" si="500"/>
        <v>46709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>
        <f t="shared" si="484"/>
        <v>46680</v>
      </c>
      <c r="B1415" s="90" t="str">
        <f t="shared" ca="1" si="485"/>
        <v>n.d</v>
      </c>
      <c r="C1415" s="14">
        <f t="shared" si="486"/>
        <v>1000</v>
      </c>
      <c r="D1415" s="63">
        <f t="shared" si="482"/>
        <v>46675</v>
      </c>
      <c r="E1415" s="61">
        <f ca="1">IF(D1415&lt;$B$1,VLOOKUP(D1415,[1]DI!$A$4:$B$15000,2,FALSE),0)</f>
        <v>0</v>
      </c>
      <c r="F1415" s="14">
        <f t="shared" ca="1" si="487"/>
        <v>1</v>
      </c>
      <c r="G1415" s="92">
        <f t="shared" ca="1" si="488"/>
        <v>1.4444963169</v>
      </c>
      <c r="H1415" s="92">
        <f t="shared" ca="1" si="489"/>
        <v>1.4444963169</v>
      </c>
      <c r="I1415" s="14">
        <f t="shared" ca="1" si="490"/>
        <v>1</v>
      </c>
      <c r="J1415" s="13">
        <f t="shared" si="483"/>
        <v>3.3599999999999998E-2</v>
      </c>
      <c r="K1415" s="29">
        <f t="shared" si="491"/>
        <v>46678</v>
      </c>
      <c r="L1415" s="2">
        <f t="shared" si="492"/>
        <v>2</v>
      </c>
      <c r="M1415" s="17">
        <f t="shared" si="493"/>
        <v>2</v>
      </c>
      <c r="N1415" s="12">
        <f t="shared" si="494"/>
        <v>1.000262319</v>
      </c>
      <c r="O1415" s="12">
        <f t="shared" ca="1" si="495"/>
        <v>1.000262319</v>
      </c>
      <c r="P1415" s="17">
        <f t="shared" si="496"/>
        <v>0</v>
      </c>
      <c r="Q1415" s="14">
        <f t="shared" ca="1" si="497"/>
        <v>0.26231898999999997</v>
      </c>
      <c r="R1415" s="20">
        <f t="shared" si="481"/>
        <v>0</v>
      </c>
      <c r="S1415" s="14">
        <f t="shared" si="498"/>
        <v>0</v>
      </c>
      <c r="T1415" s="4" t="str">
        <f t="shared" si="499"/>
        <v>J=</v>
      </c>
      <c r="U1415" s="29">
        <f t="shared" si="500"/>
        <v>46709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>
        <f t="shared" si="484"/>
        <v>46681</v>
      </c>
      <c r="B1416" s="90" t="str">
        <f t="shared" ca="1" si="485"/>
        <v>n.d</v>
      </c>
      <c r="C1416" s="14">
        <f t="shared" si="486"/>
        <v>1000</v>
      </c>
      <c r="D1416" s="63">
        <f t="shared" si="482"/>
        <v>46678</v>
      </c>
      <c r="E1416" s="61">
        <f ca="1">IF(D1416&lt;$B$1,VLOOKUP(D1416,[1]DI!$A$4:$B$15000,2,FALSE),0)</f>
        <v>0</v>
      </c>
      <c r="F1416" s="14">
        <f t="shared" ca="1" si="487"/>
        <v>1</v>
      </c>
      <c r="G1416" s="92">
        <f t="shared" ca="1" si="488"/>
        <v>1.4444963169</v>
      </c>
      <c r="H1416" s="92">
        <f t="shared" ca="1" si="489"/>
        <v>1.4444963169</v>
      </c>
      <c r="I1416" s="14">
        <f t="shared" ca="1" si="490"/>
        <v>1</v>
      </c>
      <c r="J1416" s="13">
        <f t="shared" si="483"/>
        <v>3.3599999999999998E-2</v>
      </c>
      <c r="K1416" s="29">
        <f t="shared" si="491"/>
        <v>46678</v>
      </c>
      <c r="L1416" s="2">
        <f t="shared" si="492"/>
        <v>3</v>
      </c>
      <c r="M1416" s="17">
        <f t="shared" si="493"/>
        <v>3</v>
      </c>
      <c r="N1416" s="12">
        <f t="shared" si="494"/>
        <v>1.000393504</v>
      </c>
      <c r="O1416" s="12">
        <f t="shared" ca="1" si="495"/>
        <v>1.000393504</v>
      </c>
      <c r="P1416" s="17">
        <f t="shared" si="496"/>
        <v>0</v>
      </c>
      <c r="Q1416" s="14">
        <f t="shared" ca="1" si="497"/>
        <v>0.39350400000000002</v>
      </c>
      <c r="R1416" s="20">
        <f t="shared" si="481"/>
        <v>0</v>
      </c>
      <c r="S1416" s="14">
        <f t="shared" si="498"/>
        <v>0</v>
      </c>
      <c r="T1416" s="4" t="str">
        <f t="shared" si="499"/>
        <v>J=</v>
      </c>
      <c r="U1416" s="29">
        <f t="shared" si="500"/>
        <v>46709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>
        <f t="shared" si="484"/>
        <v>46682</v>
      </c>
      <c r="B1417" s="90" t="str">
        <f t="shared" ca="1" si="485"/>
        <v>n.d</v>
      </c>
      <c r="C1417" s="14">
        <f t="shared" si="486"/>
        <v>1000</v>
      </c>
      <c r="D1417" s="63">
        <f t="shared" si="482"/>
        <v>46679</v>
      </c>
      <c r="E1417" s="61">
        <f ca="1">IF(D1417&lt;$B$1,VLOOKUP(D1417,[1]DI!$A$4:$B$15000,2,FALSE),0)</f>
        <v>0</v>
      </c>
      <c r="F1417" s="14">
        <f t="shared" ca="1" si="487"/>
        <v>1</v>
      </c>
      <c r="G1417" s="92">
        <f t="shared" ca="1" si="488"/>
        <v>1.4444963169</v>
      </c>
      <c r="H1417" s="92">
        <f t="shared" ca="1" si="489"/>
        <v>1.4444963169</v>
      </c>
      <c r="I1417" s="14">
        <f t="shared" ca="1" si="490"/>
        <v>1</v>
      </c>
      <c r="J1417" s="13">
        <f t="shared" si="483"/>
        <v>3.3599999999999998E-2</v>
      </c>
      <c r="K1417" s="29">
        <f t="shared" si="491"/>
        <v>46678</v>
      </c>
      <c r="L1417" s="2">
        <f t="shared" si="492"/>
        <v>4</v>
      </c>
      <c r="M1417" s="17">
        <f t="shared" si="493"/>
        <v>4</v>
      </c>
      <c r="N1417" s="12">
        <f t="shared" si="494"/>
        <v>1.0005247070000001</v>
      </c>
      <c r="O1417" s="12">
        <f t="shared" ca="1" si="495"/>
        <v>1.0005247070000001</v>
      </c>
      <c r="P1417" s="17">
        <f t="shared" si="496"/>
        <v>0</v>
      </c>
      <c r="Q1417" s="14">
        <f t="shared" ca="1" si="497"/>
        <v>0.52470700000000003</v>
      </c>
      <c r="R1417" s="20">
        <f t="shared" si="481"/>
        <v>0</v>
      </c>
      <c r="S1417" s="14">
        <f t="shared" si="498"/>
        <v>0</v>
      </c>
      <c r="T1417" s="4" t="str">
        <f t="shared" si="499"/>
        <v>J=</v>
      </c>
      <c r="U1417" s="29">
        <f t="shared" si="500"/>
        <v>46709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>
        <f t="shared" si="484"/>
        <v>46685</v>
      </c>
      <c r="B1418" s="90" t="str">
        <f t="shared" ca="1" si="485"/>
        <v>n.d</v>
      </c>
      <c r="C1418" s="14">
        <f t="shared" si="486"/>
        <v>1000</v>
      </c>
      <c r="D1418" s="63">
        <f t="shared" si="482"/>
        <v>46680</v>
      </c>
      <c r="E1418" s="61">
        <f ca="1">IF(D1418&lt;$B$1,VLOOKUP(D1418,[1]DI!$A$4:$B$15000,2,FALSE),0)</f>
        <v>0</v>
      </c>
      <c r="F1418" s="14">
        <f t="shared" ca="1" si="487"/>
        <v>1</v>
      </c>
      <c r="G1418" s="92">
        <f t="shared" ca="1" si="488"/>
        <v>1.4444963169</v>
      </c>
      <c r="H1418" s="92">
        <f t="shared" ca="1" si="489"/>
        <v>1.4444963169</v>
      </c>
      <c r="I1418" s="14">
        <f t="shared" ca="1" si="490"/>
        <v>1</v>
      </c>
      <c r="J1418" s="13">
        <f t="shared" si="483"/>
        <v>3.3599999999999998E-2</v>
      </c>
      <c r="K1418" s="29">
        <f t="shared" si="491"/>
        <v>46678</v>
      </c>
      <c r="L1418" s="2">
        <f t="shared" si="492"/>
        <v>5</v>
      </c>
      <c r="M1418" s="17">
        <f t="shared" si="493"/>
        <v>5</v>
      </c>
      <c r="N1418" s="12">
        <f t="shared" si="494"/>
        <v>1.0006559260000001</v>
      </c>
      <c r="O1418" s="12">
        <f t="shared" ca="1" si="495"/>
        <v>1.0006559260000001</v>
      </c>
      <c r="P1418" s="17">
        <f t="shared" si="496"/>
        <v>0</v>
      </c>
      <c r="Q1418" s="14">
        <f t="shared" ca="1" si="497"/>
        <v>0.65592600000000001</v>
      </c>
      <c r="R1418" s="20">
        <f t="shared" si="481"/>
        <v>0</v>
      </c>
      <c r="S1418" s="14">
        <f t="shared" si="498"/>
        <v>0</v>
      </c>
      <c r="T1418" s="4" t="str">
        <f t="shared" si="499"/>
        <v>J=</v>
      </c>
      <c r="U1418" s="29">
        <f t="shared" si="500"/>
        <v>46709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>
        <f t="shared" si="484"/>
        <v>46686</v>
      </c>
      <c r="B1419" s="90" t="str">
        <f t="shared" ca="1" si="485"/>
        <v>n.d</v>
      </c>
      <c r="C1419" s="14">
        <f t="shared" si="486"/>
        <v>1000</v>
      </c>
      <c r="D1419" s="63">
        <f t="shared" si="482"/>
        <v>46681</v>
      </c>
      <c r="E1419" s="61">
        <f ca="1">IF(D1419&lt;$B$1,VLOOKUP(D1419,[1]DI!$A$4:$B$15000,2,FALSE),0)</f>
        <v>0</v>
      </c>
      <c r="F1419" s="14">
        <f t="shared" ca="1" si="487"/>
        <v>1</v>
      </c>
      <c r="G1419" s="92">
        <f t="shared" ca="1" si="488"/>
        <v>1.4444963169</v>
      </c>
      <c r="H1419" s="92">
        <f t="shared" ca="1" si="489"/>
        <v>1.4444963169</v>
      </c>
      <c r="I1419" s="14">
        <f t="shared" ca="1" si="490"/>
        <v>1</v>
      </c>
      <c r="J1419" s="13">
        <f t="shared" si="483"/>
        <v>3.3599999999999998E-2</v>
      </c>
      <c r="K1419" s="29">
        <f t="shared" si="491"/>
        <v>46678</v>
      </c>
      <c r="L1419" s="2">
        <f t="shared" si="492"/>
        <v>6</v>
      </c>
      <c r="M1419" s="17">
        <f t="shared" si="493"/>
        <v>6</v>
      </c>
      <c r="N1419" s="12">
        <f t="shared" si="494"/>
        <v>1.000787163</v>
      </c>
      <c r="O1419" s="12">
        <f t="shared" ca="1" si="495"/>
        <v>1.000787163</v>
      </c>
      <c r="P1419" s="17">
        <f t="shared" si="496"/>
        <v>0</v>
      </c>
      <c r="Q1419" s="14">
        <f t="shared" ca="1" si="497"/>
        <v>0.78716299999999995</v>
      </c>
      <c r="R1419" s="20">
        <f t="shared" si="481"/>
        <v>0</v>
      </c>
      <c r="S1419" s="14">
        <f t="shared" si="498"/>
        <v>0</v>
      </c>
      <c r="T1419" s="4" t="str">
        <f t="shared" si="499"/>
        <v>J=</v>
      </c>
      <c r="U1419" s="29">
        <f t="shared" si="500"/>
        <v>46709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>
        <f t="shared" si="484"/>
        <v>46687</v>
      </c>
      <c r="B1420" s="90" t="str">
        <f t="shared" ca="1" si="485"/>
        <v>n.d</v>
      </c>
      <c r="C1420" s="14">
        <f t="shared" si="486"/>
        <v>1000</v>
      </c>
      <c r="D1420" s="63">
        <f t="shared" si="482"/>
        <v>46682</v>
      </c>
      <c r="E1420" s="61">
        <f ca="1">IF(D1420&lt;$B$1,VLOOKUP(D1420,[1]DI!$A$4:$B$15000,2,FALSE),0)</f>
        <v>0</v>
      </c>
      <c r="F1420" s="14">
        <f t="shared" ca="1" si="487"/>
        <v>1</v>
      </c>
      <c r="G1420" s="92">
        <f t="shared" ca="1" si="488"/>
        <v>1.4444963169</v>
      </c>
      <c r="H1420" s="92">
        <f t="shared" ca="1" si="489"/>
        <v>1.4444963169</v>
      </c>
      <c r="I1420" s="14">
        <f t="shared" ca="1" si="490"/>
        <v>1</v>
      </c>
      <c r="J1420" s="13">
        <f t="shared" si="483"/>
        <v>3.3599999999999998E-2</v>
      </c>
      <c r="K1420" s="29">
        <f t="shared" si="491"/>
        <v>46678</v>
      </c>
      <c r="L1420" s="2">
        <f t="shared" si="492"/>
        <v>7</v>
      </c>
      <c r="M1420" s="17">
        <f t="shared" si="493"/>
        <v>7</v>
      </c>
      <c r="N1420" s="12">
        <f t="shared" si="494"/>
        <v>1.0009184170000001</v>
      </c>
      <c r="O1420" s="12">
        <f t="shared" ca="1" si="495"/>
        <v>1.0009184170000001</v>
      </c>
      <c r="P1420" s="17">
        <f t="shared" si="496"/>
        <v>0</v>
      </c>
      <c r="Q1420" s="14">
        <f t="shared" ca="1" si="497"/>
        <v>0.91841700000000004</v>
      </c>
      <c r="R1420" s="20">
        <f t="shared" ref="R1420:R1483" si="501">IF($P1420&gt;0,VLOOKUP($P1420,$X$12:$AD$150,7),0)</f>
        <v>0</v>
      </c>
      <c r="S1420" s="14">
        <f t="shared" si="498"/>
        <v>0</v>
      </c>
      <c r="T1420" s="4" t="str">
        <f t="shared" si="499"/>
        <v>J=</v>
      </c>
      <c r="U1420" s="29">
        <f t="shared" si="500"/>
        <v>46709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>
        <f t="shared" si="484"/>
        <v>46688</v>
      </c>
      <c r="B1421" s="90" t="str">
        <f t="shared" ca="1" si="485"/>
        <v>n.d</v>
      </c>
      <c r="C1421" s="14">
        <f t="shared" si="486"/>
        <v>1000</v>
      </c>
      <c r="D1421" s="63">
        <f t="shared" ref="D1421:D1484" si="502">WORKDAY($A1421,-3,$X$160:$X$544)</f>
        <v>46685</v>
      </c>
      <c r="E1421" s="61">
        <f ca="1">IF(D1421&lt;$B$1,VLOOKUP(D1421,[1]DI!$A$4:$B$15000,2,FALSE),0)</f>
        <v>0</v>
      </c>
      <c r="F1421" s="14">
        <f t="shared" ca="1" si="487"/>
        <v>1</v>
      </c>
      <c r="G1421" s="92">
        <f t="shared" ca="1" si="488"/>
        <v>1.4444963169</v>
      </c>
      <c r="H1421" s="92">
        <f t="shared" ca="1" si="489"/>
        <v>1.4444963169</v>
      </c>
      <c r="I1421" s="14">
        <f t="shared" ca="1" si="490"/>
        <v>1</v>
      </c>
      <c r="J1421" s="13">
        <f t="shared" ref="J1421:J1484" si="503">J1420</f>
        <v>3.3599999999999998E-2</v>
      </c>
      <c r="K1421" s="29">
        <f t="shared" si="491"/>
        <v>46678</v>
      </c>
      <c r="L1421" s="2">
        <f t="shared" si="492"/>
        <v>8</v>
      </c>
      <c r="M1421" s="17">
        <f t="shared" si="493"/>
        <v>8</v>
      </c>
      <c r="N1421" s="12">
        <f t="shared" si="494"/>
        <v>1.001049689</v>
      </c>
      <c r="O1421" s="12">
        <f t="shared" ca="1" si="495"/>
        <v>1.001049689</v>
      </c>
      <c r="P1421" s="17">
        <f t="shared" si="496"/>
        <v>0</v>
      </c>
      <c r="Q1421" s="14">
        <f t="shared" ca="1" si="497"/>
        <v>1.0496890000000001</v>
      </c>
      <c r="R1421" s="20">
        <f t="shared" si="501"/>
        <v>0</v>
      </c>
      <c r="S1421" s="14">
        <f t="shared" si="498"/>
        <v>0</v>
      </c>
      <c r="T1421" s="4" t="str">
        <f t="shared" si="499"/>
        <v>J=</v>
      </c>
      <c r="U1421" s="29">
        <f t="shared" si="500"/>
        <v>46709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>
        <f t="shared" ref="A1422:A1485" si="504">WORKDAY($A1421,1,$X$166:$X$544)</f>
        <v>46689</v>
      </c>
      <c r="B1422" s="90" t="str">
        <f t="shared" ca="1" si="485"/>
        <v>n.d</v>
      </c>
      <c r="C1422" s="14">
        <f t="shared" si="486"/>
        <v>1000</v>
      </c>
      <c r="D1422" s="63">
        <f t="shared" si="502"/>
        <v>46686</v>
      </c>
      <c r="E1422" s="61">
        <f ca="1">IF(D1422&lt;$B$1,VLOOKUP(D1422,[1]DI!$A$4:$B$15000,2,FALSE),0)</f>
        <v>0</v>
      </c>
      <c r="F1422" s="14">
        <f t="shared" ca="1" si="487"/>
        <v>1</v>
      </c>
      <c r="G1422" s="92">
        <f t="shared" ca="1" si="488"/>
        <v>1.4444963169</v>
      </c>
      <c r="H1422" s="92">
        <f t="shared" ca="1" si="489"/>
        <v>1.4444963169</v>
      </c>
      <c r="I1422" s="14">
        <f t="shared" ca="1" si="490"/>
        <v>1</v>
      </c>
      <c r="J1422" s="13">
        <f t="shared" si="503"/>
        <v>3.3599999999999998E-2</v>
      </c>
      <c r="K1422" s="29">
        <f t="shared" si="491"/>
        <v>46678</v>
      </c>
      <c r="L1422" s="2">
        <f t="shared" si="492"/>
        <v>9</v>
      </c>
      <c r="M1422" s="17">
        <f t="shared" si="493"/>
        <v>9</v>
      </c>
      <c r="N1422" s="12">
        <f t="shared" si="494"/>
        <v>1.001180977</v>
      </c>
      <c r="O1422" s="12">
        <f t="shared" ca="1" si="495"/>
        <v>1.001180977</v>
      </c>
      <c r="P1422" s="17">
        <f t="shared" si="496"/>
        <v>0</v>
      </c>
      <c r="Q1422" s="14">
        <f t="shared" ca="1" si="497"/>
        <v>1.18097699</v>
      </c>
      <c r="R1422" s="20">
        <f t="shared" si="501"/>
        <v>0</v>
      </c>
      <c r="S1422" s="14">
        <f t="shared" si="498"/>
        <v>0</v>
      </c>
      <c r="T1422" s="4" t="str">
        <f t="shared" si="499"/>
        <v>J=</v>
      </c>
      <c r="U1422" s="29">
        <f t="shared" si="500"/>
        <v>46709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>
        <f t="shared" si="504"/>
        <v>46692</v>
      </c>
      <c r="B1423" s="90" t="str">
        <f t="shared" ca="1" si="485"/>
        <v>n.d</v>
      </c>
      <c r="C1423" s="14">
        <f t="shared" si="486"/>
        <v>1000</v>
      </c>
      <c r="D1423" s="63">
        <f t="shared" si="502"/>
        <v>46687</v>
      </c>
      <c r="E1423" s="61">
        <f ca="1">IF(D1423&lt;$B$1,VLOOKUP(D1423,[1]DI!$A$4:$B$15000,2,FALSE),0)</f>
        <v>0</v>
      </c>
      <c r="F1423" s="14">
        <f t="shared" ca="1" si="487"/>
        <v>1</v>
      </c>
      <c r="G1423" s="92">
        <f t="shared" ca="1" si="488"/>
        <v>1.4444963169</v>
      </c>
      <c r="H1423" s="92">
        <f t="shared" ca="1" si="489"/>
        <v>1.4444963169</v>
      </c>
      <c r="I1423" s="14">
        <f t="shared" ca="1" si="490"/>
        <v>1</v>
      </c>
      <c r="J1423" s="13">
        <f t="shared" si="503"/>
        <v>3.3599999999999998E-2</v>
      </c>
      <c r="K1423" s="29">
        <f t="shared" si="491"/>
        <v>46678</v>
      </c>
      <c r="L1423" s="2">
        <f t="shared" si="492"/>
        <v>10</v>
      </c>
      <c r="M1423" s="17">
        <f t="shared" si="493"/>
        <v>10</v>
      </c>
      <c r="N1423" s="12">
        <f t="shared" si="494"/>
        <v>1.0013122830000001</v>
      </c>
      <c r="O1423" s="12">
        <f t="shared" ca="1" si="495"/>
        <v>1.0013122830000001</v>
      </c>
      <c r="P1423" s="17">
        <f t="shared" si="496"/>
        <v>0</v>
      </c>
      <c r="Q1423" s="14">
        <f t="shared" ca="1" si="497"/>
        <v>1.3122830000000001</v>
      </c>
      <c r="R1423" s="20">
        <f t="shared" si="501"/>
        <v>0</v>
      </c>
      <c r="S1423" s="14">
        <f t="shared" si="498"/>
        <v>0</v>
      </c>
      <c r="T1423" s="4" t="str">
        <f t="shared" si="499"/>
        <v>J=</v>
      </c>
      <c r="U1423" s="29">
        <f t="shared" si="500"/>
        <v>46709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>
        <f t="shared" si="504"/>
        <v>46694</v>
      </c>
      <c r="B1424" s="90" t="str">
        <f t="shared" ca="1" si="485"/>
        <v>n.d</v>
      </c>
      <c r="C1424" s="14">
        <f t="shared" si="486"/>
        <v>1000</v>
      </c>
      <c r="D1424" s="63">
        <f t="shared" si="502"/>
        <v>46688</v>
      </c>
      <c r="E1424" s="61">
        <f ca="1">IF(D1424&lt;$B$1,VLOOKUP(D1424,[1]DI!$A$4:$B$15000,2,FALSE),0)</f>
        <v>0</v>
      </c>
      <c r="F1424" s="14">
        <f t="shared" ca="1" si="487"/>
        <v>1</v>
      </c>
      <c r="G1424" s="92">
        <f t="shared" ca="1" si="488"/>
        <v>1.4444963169</v>
      </c>
      <c r="H1424" s="92">
        <f t="shared" ca="1" si="489"/>
        <v>1.4444963169</v>
      </c>
      <c r="I1424" s="14">
        <f t="shared" ca="1" si="490"/>
        <v>1</v>
      </c>
      <c r="J1424" s="13">
        <f t="shared" si="503"/>
        <v>3.3599999999999998E-2</v>
      </c>
      <c r="K1424" s="29">
        <f t="shared" si="491"/>
        <v>46678</v>
      </c>
      <c r="L1424" s="2">
        <f t="shared" si="492"/>
        <v>11</v>
      </c>
      <c r="M1424" s="17">
        <f t="shared" si="493"/>
        <v>11</v>
      </c>
      <c r="N1424" s="12">
        <f t="shared" si="494"/>
        <v>1.001443606</v>
      </c>
      <c r="O1424" s="12">
        <f t="shared" ca="1" si="495"/>
        <v>1.001443606</v>
      </c>
      <c r="P1424" s="17">
        <f t="shared" si="496"/>
        <v>0</v>
      </c>
      <c r="Q1424" s="14">
        <f t="shared" ca="1" si="497"/>
        <v>1.4436059999999999</v>
      </c>
      <c r="R1424" s="20">
        <f t="shared" si="501"/>
        <v>0</v>
      </c>
      <c r="S1424" s="14">
        <f t="shared" si="498"/>
        <v>0</v>
      </c>
      <c r="T1424" s="4" t="str">
        <f t="shared" si="499"/>
        <v>J=</v>
      </c>
      <c r="U1424" s="29">
        <f t="shared" si="500"/>
        <v>46709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>
        <f t="shared" si="504"/>
        <v>46695</v>
      </c>
      <c r="B1425" s="90" t="str">
        <f t="shared" ca="1" si="485"/>
        <v>n.d</v>
      </c>
      <c r="C1425" s="14">
        <f t="shared" si="486"/>
        <v>1000</v>
      </c>
      <c r="D1425" s="63">
        <f t="shared" si="502"/>
        <v>46689</v>
      </c>
      <c r="E1425" s="61">
        <f ca="1">IF(D1425&lt;$B$1,VLOOKUP(D1425,[1]DI!$A$4:$B$15000,2,FALSE),0)</f>
        <v>0</v>
      </c>
      <c r="F1425" s="14">
        <f t="shared" ca="1" si="487"/>
        <v>1</v>
      </c>
      <c r="G1425" s="92">
        <f t="shared" ca="1" si="488"/>
        <v>1.4444963169</v>
      </c>
      <c r="H1425" s="92">
        <f t="shared" ca="1" si="489"/>
        <v>1.4444963169</v>
      </c>
      <c r="I1425" s="14">
        <f t="shared" ca="1" si="490"/>
        <v>1</v>
      </c>
      <c r="J1425" s="13">
        <f t="shared" si="503"/>
        <v>3.3599999999999998E-2</v>
      </c>
      <c r="K1425" s="29">
        <f t="shared" si="491"/>
        <v>46678</v>
      </c>
      <c r="L1425" s="2">
        <f t="shared" si="492"/>
        <v>12</v>
      </c>
      <c r="M1425" s="17">
        <f t="shared" si="493"/>
        <v>12</v>
      </c>
      <c r="N1425" s="12">
        <f t="shared" si="494"/>
        <v>1.0015749460000001</v>
      </c>
      <c r="O1425" s="12">
        <f t="shared" ca="1" si="495"/>
        <v>1.0015749460000001</v>
      </c>
      <c r="P1425" s="17">
        <f t="shared" si="496"/>
        <v>0</v>
      </c>
      <c r="Q1425" s="14">
        <f t="shared" ca="1" si="497"/>
        <v>1.574946</v>
      </c>
      <c r="R1425" s="20">
        <f t="shared" si="501"/>
        <v>0</v>
      </c>
      <c r="S1425" s="14">
        <f t="shared" si="498"/>
        <v>0</v>
      </c>
      <c r="T1425" s="4" t="str">
        <f t="shared" si="499"/>
        <v>J=</v>
      </c>
      <c r="U1425" s="29">
        <f t="shared" si="500"/>
        <v>46709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>
        <f t="shared" si="504"/>
        <v>46696</v>
      </c>
      <c r="B1426" s="90" t="str">
        <f t="shared" ca="1" si="485"/>
        <v>n.d</v>
      </c>
      <c r="C1426" s="14">
        <f t="shared" si="486"/>
        <v>1000</v>
      </c>
      <c r="D1426" s="63">
        <f t="shared" si="502"/>
        <v>46692</v>
      </c>
      <c r="E1426" s="61">
        <f ca="1">IF(D1426&lt;$B$1,VLOOKUP(D1426,[1]DI!$A$4:$B$15000,2,FALSE),0)</f>
        <v>0</v>
      </c>
      <c r="F1426" s="14">
        <f t="shared" ca="1" si="487"/>
        <v>1</v>
      </c>
      <c r="G1426" s="92">
        <f t="shared" ca="1" si="488"/>
        <v>1.4444963169</v>
      </c>
      <c r="H1426" s="92">
        <f t="shared" ca="1" si="489"/>
        <v>1.4444963169</v>
      </c>
      <c r="I1426" s="14">
        <f t="shared" ca="1" si="490"/>
        <v>1</v>
      </c>
      <c r="J1426" s="13">
        <f t="shared" si="503"/>
        <v>3.3599999999999998E-2</v>
      </c>
      <c r="K1426" s="29">
        <f t="shared" si="491"/>
        <v>46678</v>
      </c>
      <c r="L1426" s="2">
        <f t="shared" si="492"/>
        <v>13</v>
      </c>
      <c r="M1426" s="17">
        <f t="shared" si="493"/>
        <v>13</v>
      </c>
      <c r="N1426" s="12">
        <f t="shared" si="494"/>
        <v>1.001706304</v>
      </c>
      <c r="O1426" s="12">
        <f t="shared" ca="1" si="495"/>
        <v>1.001706304</v>
      </c>
      <c r="P1426" s="17">
        <f t="shared" si="496"/>
        <v>0</v>
      </c>
      <c r="Q1426" s="14">
        <f t="shared" ca="1" si="497"/>
        <v>1.706304</v>
      </c>
      <c r="R1426" s="20">
        <f t="shared" si="501"/>
        <v>0</v>
      </c>
      <c r="S1426" s="14">
        <f t="shared" si="498"/>
        <v>0</v>
      </c>
      <c r="T1426" s="4" t="str">
        <f t="shared" si="499"/>
        <v>J=</v>
      </c>
      <c r="U1426" s="29">
        <f t="shared" si="500"/>
        <v>46709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>
        <f t="shared" si="504"/>
        <v>46699</v>
      </c>
      <c r="B1427" s="90" t="str">
        <f t="shared" ca="1" si="485"/>
        <v>n.d</v>
      </c>
      <c r="C1427" s="14">
        <f t="shared" si="486"/>
        <v>1000</v>
      </c>
      <c r="D1427" s="63">
        <f t="shared" si="502"/>
        <v>46694</v>
      </c>
      <c r="E1427" s="61">
        <f ca="1">IF(D1427&lt;$B$1,VLOOKUP(D1427,[1]DI!$A$4:$B$15000,2,FALSE),0)</f>
        <v>0</v>
      </c>
      <c r="F1427" s="14">
        <f t="shared" ca="1" si="487"/>
        <v>1</v>
      </c>
      <c r="G1427" s="92">
        <f t="shared" ca="1" si="488"/>
        <v>1.4444963169</v>
      </c>
      <c r="H1427" s="92">
        <f t="shared" ca="1" si="489"/>
        <v>1.4444963169</v>
      </c>
      <c r="I1427" s="14">
        <f t="shared" ca="1" si="490"/>
        <v>1</v>
      </c>
      <c r="J1427" s="13">
        <f t="shared" si="503"/>
        <v>3.3599999999999998E-2</v>
      </c>
      <c r="K1427" s="29">
        <f t="shared" si="491"/>
        <v>46678</v>
      </c>
      <c r="L1427" s="2">
        <f t="shared" si="492"/>
        <v>14</v>
      </c>
      <c r="M1427" s="17">
        <f t="shared" si="493"/>
        <v>14</v>
      </c>
      <c r="N1427" s="12">
        <f t="shared" si="494"/>
        <v>1.001837678</v>
      </c>
      <c r="O1427" s="12">
        <f t="shared" ca="1" si="495"/>
        <v>1.001837678</v>
      </c>
      <c r="P1427" s="17">
        <f t="shared" si="496"/>
        <v>0</v>
      </c>
      <c r="Q1427" s="14">
        <f t="shared" ca="1" si="497"/>
        <v>1.8376779999999999</v>
      </c>
      <c r="R1427" s="20">
        <f t="shared" si="501"/>
        <v>0</v>
      </c>
      <c r="S1427" s="14">
        <f t="shared" si="498"/>
        <v>0</v>
      </c>
      <c r="T1427" s="4" t="str">
        <f t="shared" si="499"/>
        <v>J=</v>
      </c>
      <c r="U1427" s="29">
        <f t="shared" si="500"/>
        <v>46709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>
        <f t="shared" si="504"/>
        <v>46700</v>
      </c>
      <c r="B1428" s="90" t="str">
        <f t="shared" ca="1" si="485"/>
        <v>n.d</v>
      </c>
      <c r="C1428" s="14">
        <f t="shared" si="486"/>
        <v>1000</v>
      </c>
      <c r="D1428" s="63">
        <f t="shared" si="502"/>
        <v>46695</v>
      </c>
      <c r="E1428" s="61">
        <f ca="1">IF(D1428&lt;$B$1,VLOOKUP(D1428,[1]DI!$A$4:$B$15000,2,FALSE),0)</f>
        <v>0</v>
      </c>
      <c r="F1428" s="14">
        <f t="shared" ca="1" si="487"/>
        <v>1</v>
      </c>
      <c r="G1428" s="92">
        <f t="shared" ca="1" si="488"/>
        <v>1.4444963169</v>
      </c>
      <c r="H1428" s="92">
        <f t="shared" ca="1" si="489"/>
        <v>1.4444963169</v>
      </c>
      <c r="I1428" s="14">
        <f t="shared" ca="1" si="490"/>
        <v>1</v>
      </c>
      <c r="J1428" s="13">
        <f t="shared" si="503"/>
        <v>3.3599999999999998E-2</v>
      </c>
      <c r="K1428" s="29">
        <f t="shared" si="491"/>
        <v>46678</v>
      </c>
      <c r="L1428" s="2">
        <f t="shared" si="492"/>
        <v>15</v>
      </c>
      <c r="M1428" s="17">
        <f t="shared" si="493"/>
        <v>15</v>
      </c>
      <c r="N1428" s="12">
        <f t="shared" si="494"/>
        <v>1.0019690699999999</v>
      </c>
      <c r="O1428" s="12">
        <f t="shared" ca="1" si="495"/>
        <v>1.0019690699999999</v>
      </c>
      <c r="P1428" s="17">
        <f t="shared" si="496"/>
        <v>0</v>
      </c>
      <c r="Q1428" s="14">
        <f t="shared" ca="1" si="497"/>
        <v>1.9690699899999999</v>
      </c>
      <c r="R1428" s="20">
        <f t="shared" si="501"/>
        <v>0</v>
      </c>
      <c r="S1428" s="14">
        <f t="shared" si="498"/>
        <v>0</v>
      </c>
      <c r="T1428" s="4" t="str">
        <f t="shared" si="499"/>
        <v>J=</v>
      </c>
      <c r="U1428" s="29">
        <f t="shared" si="500"/>
        <v>46709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>
        <f t="shared" si="504"/>
        <v>46701</v>
      </c>
      <c r="B1429" s="90" t="str">
        <f t="shared" ca="1" si="485"/>
        <v>n.d</v>
      </c>
      <c r="C1429" s="14">
        <f t="shared" si="486"/>
        <v>1000</v>
      </c>
      <c r="D1429" s="63">
        <f t="shared" si="502"/>
        <v>46696</v>
      </c>
      <c r="E1429" s="61">
        <f ca="1">IF(D1429&lt;$B$1,VLOOKUP(D1429,[1]DI!$A$4:$B$15000,2,FALSE),0)</f>
        <v>0</v>
      </c>
      <c r="F1429" s="14">
        <f t="shared" ca="1" si="487"/>
        <v>1</v>
      </c>
      <c r="G1429" s="92">
        <f t="shared" ca="1" si="488"/>
        <v>1.4444963169</v>
      </c>
      <c r="H1429" s="92">
        <f t="shared" ca="1" si="489"/>
        <v>1.4444963169</v>
      </c>
      <c r="I1429" s="14">
        <f t="shared" ca="1" si="490"/>
        <v>1</v>
      </c>
      <c r="J1429" s="13">
        <f t="shared" si="503"/>
        <v>3.3599999999999998E-2</v>
      </c>
      <c r="K1429" s="29">
        <f t="shared" si="491"/>
        <v>46678</v>
      </c>
      <c r="L1429" s="2">
        <f t="shared" si="492"/>
        <v>16</v>
      </c>
      <c r="M1429" s="17">
        <f t="shared" si="493"/>
        <v>16</v>
      </c>
      <c r="N1429" s="12">
        <f t="shared" si="494"/>
        <v>1.0021004790000001</v>
      </c>
      <c r="O1429" s="12">
        <f t="shared" ca="1" si="495"/>
        <v>1.0021004790000001</v>
      </c>
      <c r="P1429" s="17">
        <f t="shared" si="496"/>
        <v>0</v>
      </c>
      <c r="Q1429" s="14">
        <f t="shared" ca="1" si="497"/>
        <v>2.100479</v>
      </c>
      <c r="R1429" s="20">
        <f t="shared" si="501"/>
        <v>0</v>
      </c>
      <c r="S1429" s="14">
        <f t="shared" si="498"/>
        <v>0</v>
      </c>
      <c r="T1429" s="4" t="str">
        <f t="shared" si="499"/>
        <v>J=</v>
      </c>
      <c r="U1429" s="29">
        <f t="shared" si="500"/>
        <v>46709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>
        <f t="shared" si="504"/>
        <v>46702</v>
      </c>
      <c r="B1430" s="90" t="str">
        <f t="shared" ca="1" si="485"/>
        <v>n.d</v>
      </c>
      <c r="C1430" s="14">
        <f t="shared" si="486"/>
        <v>1000</v>
      </c>
      <c r="D1430" s="63">
        <f t="shared" si="502"/>
        <v>46699</v>
      </c>
      <c r="E1430" s="61">
        <f ca="1">IF(D1430&lt;$B$1,VLOOKUP(D1430,[1]DI!$A$4:$B$15000,2,FALSE),0)</f>
        <v>0</v>
      </c>
      <c r="F1430" s="14">
        <f t="shared" ca="1" si="487"/>
        <v>1</v>
      </c>
      <c r="G1430" s="92">
        <f t="shared" ca="1" si="488"/>
        <v>1.4444963169</v>
      </c>
      <c r="H1430" s="92">
        <f t="shared" ca="1" si="489"/>
        <v>1.4444963169</v>
      </c>
      <c r="I1430" s="14">
        <f t="shared" ca="1" si="490"/>
        <v>1</v>
      </c>
      <c r="J1430" s="13">
        <f t="shared" si="503"/>
        <v>3.3599999999999998E-2</v>
      </c>
      <c r="K1430" s="29">
        <f t="shared" si="491"/>
        <v>46678</v>
      </c>
      <c r="L1430" s="2">
        <f t="shared" si="492"/>
        <v>17</v>
      </c>
      <c r="M1430" s="17">
        <f t="shared" si="493"/>
        <v>17</v>
      </c>
      <c r="N1430" s="12">
        <f t="shared" si="494"/>
        <v>1.002231906</v>
      </c>
      <c r="O1430" s="12">
        <f t="shared" ca="1" si="495"/>
        <v>1.002231906</v>
      </c>
      <c r="P1430" s="17">
        <f t="shared" si="496"/>
        <v>0</v>
      </c>
      <c r="Q1430" s="14">
        <f t="shared" ca="1" si="497"/>
        <v>2.2319059999999999</v>
      </c>
      <c r="R1430" s="20">
        <f t="shared" si="501"/>
        <v>0</v>
      </c>
      <c r="S1430" s="14">
        <f t="shared" si="498"/>
        <v>0</v>
      </c>
      <c r="T1430" s="4" t="str">
        <f t="shared" si="499"/>
        <v>J=</v>
      </c>
      <c r="U1430" s="29">
        <f t="shared" si="500"/>
        <v>46709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>
        <f t="shared" si="504"/>
        <v>46703</v>
      </c>
      <c r="B1431" s="90" t="str">
        <f t="shared" ca="1" si="485"/>
        <v>n.d</v>
      </c>
      <c r="C1431" s="14">
        <f t="shared" si="486"/>
        <v>1000</v>
      </c>
      <c r="D1431" s="63">
        <f t="shared" si="502"/>
        <v>46700</v>
      </c>
      <c r="E1431" s="61">
        <f ca="1">IF(D1431&lt;$B$1,VLOOKUP(D1431,[1]DI!$A$4:$B$15000,2,FALSE),0)</f>
        <v>0</v>
      </c>
      <c r="F1431" s="14">
        <f t="shared" ca="1" si="487"/>
        <v>1</v>
      </c>
      <c r="G1431" s="92">
        <f t="shared" ca="1" si="488"/>
        <v>1.4444963169</v>
      </c>
      <c r="H1431" s="92">
        <f t="shared" ca="1" si="489"/>
        <v>1.4444963169</v>
      </c>
      <c r="I1431" s="14">
        <f t="shared" ca="1" si="490"/>
        <v>1</v>
      </c>
      <c r="J1431" s="13">
        <f t="shared" si="503"/>
        <v>3.3599999999999998E-2</v>
      </c>
      <c r="K1431" s="29">
        <f t="shared" si="491"/>
        <v>46678</v>
      </c>
      <c r="L1431" s="2">
        <f t="shared" si="492"/>
        <v>18</v>
      </c>
      <c r="M1431" s="17">
        <f t="shared" si="493"/>
        <v>18</v>
      </c>
      <c r="N1431" s="12">
        <f t="shared" si="494"/>
        <v>1.0023633489999999</v>
      </c>
      <c r="O1431" s="12">
        <f t="shared" ca="1" si="495"/>
        <v>1.0023633489999999</v>
      </c>
      <c r="P1431" s="17">
        <f t="shared" si="496"/>
        <v>0</v>
      </c>
      <c r="Q1431" s="14">
        <f t="shared" ca="1" si="497"/>
        <v>2.36334899</v>
      </c>
      <c r="R1431" s="20">
        <f t="shared" si="501"/>
        <v>0</v>
      </c>
      <c r="S1431" s="14">
        <f t="shared" si="498"/>
        <v>0</v>
      </c>
      <c r="T1431" s="4" t="str">
        <f t="shared" si="499"/>
        <v>J=</v>
      </c>
      <c r="U1431" s="29">
        <f t="shared" si="500"/>
        <v>46709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>
        <f t="shared" si="504"/>
        <v>46707</v>
      </c>
      <c r="B1432" s="90" t="str">
        <f t="shared" ca="1" si="485"/>
        <v>n.d</v>
      </c>
      <c r="C1432" s="14">
        <f t="shared" si="486"/>
        <v>1000</v>
      </c>
      <c r="D1432" s="63">
        <f t="shared" si="502"/>
        <v>46701</v>
      </c>
      <c r="E1432" s="61">
        <f ca="1">IF(D1432&lt;$B$1,VLOOKUP(D1432,[1]DI!$A$4:$B$15000,2,FALSE),0)</f>
        <v>0</v>
      </c>
      <c r="F1432" s="14">
        <f t="shared" ca="1" si="487"/>
        <v>1</v>
      </c>
      <c r="G1432" s="92">
        <f t="shared" ca="1" si="488"/>
        <v>1.4444963169</v>
      </c>
      <c r="H1432" s="92">
        <f t="shared" ca="1" si="489"/>
        <v>1.4444963169</v>
      </c>
      <c r="I1432" s="14">
        <f t="shared" ca="1" si="490"/>
        <v>1</v>
      </c>
      <c r="J1432" s="13">
        <f t="shared" si="503"/>
        <v>3.3599999999999998E-2</v>
      </c>
      <c r="K1432" s="29">
        <f t="shared" si="491"/>
        <v>46678</v>
      </c>
      <c r="L1432" s="2">
        <f t="shared" si="492"/>
        <v>19</v>
      </c>
      <c r="M1432" s="17">
        <f t="shared" si="493"/>
        <v>19</v>
      </c>
      <c r="N1432" s="12">
        <f t="shared" si="494"/>
        <v>1.00249481</v>
      </c>
      <c r="O1432" s="12">
        <f t="shared" ca="1" si="495"/>
        <v>1.00249481</v>
      </c>
      <c r="P1432" s="17">
        <f t="shared" si="496"/>
        <v>0</v>
      </c>
      <c r="Q1432" s="14">
        <f t="shared" ca="1" si="497"/>
        <v>2.4948099899999998</v>
      </c>
      <c r="R1432" s="20">
        <f t="shared" si="501"/>
        <v>0</v>
      </c>
      <c r="S1432" s="14">
        <f t="shared" si="498"/>
        <v>0</v>
      </c>
      <c r="T1432" s="4" t="str">
        <f t="shared" si="499"/>
        <v>J=</v>
      </c>
      <c r="U1432" s="29">
        <f t="shared" si="500"/>
        <v>46709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>
        <f t="shared" si="504"/>
        <v>46708</v>
      </c>
      <c r="B1433" s="90" t="str">
        <f t="shared" ca="1" si="485"/>
        <v>n.d</v>
      </c>
      <c r="C1433" s="14">
        <f t="shared" si="486"/>
        <v>1000</v>
      </c>
      <c r="D1433" s="63">
        <f t="shared" si="502"/>
        <v>46702</v>
      </c>
      <c r="E1433" s="61">
        <f ca="1">IF(D1433&lt;$B$1,VLOOKUP(D1433,[1]DI!$A$4:$B$15000,2,FALSE),0)</f>
        <v>0</v>
      </c>
      <c r="F1433" s="14">
        <f t="shared" ca="1" si="487"/>
        <v>1</v>
      </c>
      <c r="G1433" s="92">
        <f t="shared" ca="1" si="488"/>
        <v>1.4444963169</v>
      </c>
      <c r="H1433" s="92">
        <f t="shared" ca="1" si="489"/>
        <v>1.4444963169</v>
      </c>
      <c r="I1433" s="14">
        <f t="shared" ca="1" si="490"/>
        <v>1</v>
      </c>
      <c r="J1433" s="13">
        <f t="shared" si="503"/>
        <v>3.3599999999999998E-2</v>
      </c>
      <c r="K1433" s="29">
        <f t="shared" si="491"/>
        <v>46678</v>
      </c>
      <c r="L1433" s="2">
        <f t="shared" si="492"/>
        <v>20</v>
      </c>
      <c r="M1433" s="17">
        <f t="shared" si="493"/>
        <v>20</v>
      </c>
      <c r="N1433" s="12">
        <f t="shared" si="494"/>
        <v>1.0026262880000001</v>
      </c>
      <c r="O1433" s="12">
        <f t="shared" ca="1" si="495"/>
        <v>1.0026262880000001</v>
      </c>
      <c r="P1433" s="17">
        <f t="shared" si="496"/>
        <v>0</v>
      </c>
      <c r="Q1433" s="14">
        <f t="shared" ca="1" si="497"/>
        <v>2.6262880000000002</v>
      </c>
      <c r="R1433" s="20">
        <f t="shared" si="501"/>
        <v>0</v>
      </c>
      <c r="S1433" s="14">
        <f t="shared" si="498"/>
        <v>0</v>
      </c>
      <c r="T1433" s="4" t="str">
        <f t="shared" si="499"/>
        <v>J=</v>
      </c>
      <c r="U1433" s="29">
        <f t="shared" si="500"/>
        <v>46709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>
        <f t="shared" si="504"/>
        <v>46709</v>
      </c>
      <c r="B1434" s="90" t="str">
        <f t="shared" ca="1" si="485"/>
        <v>n.d</v>
      </c>
      <c r="C1434" s="14">
        <f t="shared" si="486"/>
        <v>1000</v>
      </c>
      <c r="D1434" s="63">
        <f t="shared" si="502"/>
        <v>46703</v>
      </c>
      <c r="E1434" s="61">
        <f ca="1">IF(D1434&lt;$B$1,VLOOKUP(D1434,[1]DI!$A$4:$B$15000,2,FALSE),0)</f>
        <v>0</v>
      </c>
      <c r="F1434" s="14">
        <f t="shared" ca="1" si="487"/>
        <v>1</v>
      </c>
      <c r="G1434" s="92">
        <f t="shared" ca="1" si="488"/>
        <v>1.4444963169</v>
      </c>
      <c r="H1434" s="92">
        <f t="shared" ca="1" si="489"/>
        <v>1.4444963169</v>
      </c>
      <c r="I1434" s="14">
        <f t="shared" ca="1" si="490"/>
        <v>1</v>
      </c>
      <c r="J1434" s="13">
        <f t="shared" si="503"/>
        <v>3.3599999999999998E-2</v>
      </c>
      <c r="K1434" s="29">
        <f t="shared" si="491"/>
        <v>46678</v>
      </c>
      <c r="L1434" s="2">
        <f t="shared" si="492"/>
        <v>21</v>
      </c>
      <c r="M1434" s="17">
        <f t="shared" si="493"/>
        <v>21</v>
      </c>
      <c r="N1434" s="12">
        <f t="shared" si="494"/>
        <v>1.0027577839999999</v>
      </c>
      <c r="O1434" s="12">
        <f t="shared" ca="1" si="495"/>
        <v>1.0027577839999999</v>
      </c>
      <c r="P1434" s="17">
        <f t="shared" si="496"/>
        <v>68</v>
      </c>
      <c r="Q1434" s="14">
        <f t="shared" ca="1" si="497"/>
        <v>2.7577839900000001</v>
      </c>
      <c r="R1434" s="20">
        <f t="shared" si="501"/>
        <v>0</v>
      </c>
      <c r="S1434" s="14">
        <f t="shared" si="498"/>
        <v>0</v>
      </c>
      <c r="T1434" s="4" t="str">
        <f t="shared" si="499"/>
        <v>J=</v>
      </c>
      <c r="U1434" s="29">
        <f t="shared" si="500"/>
        <v>46709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>
        <f t="shared" si="504"/>
        <v>46710</v>
      </c>
      <c r="B1435" s="90" t="str">
        <f t="shared" ca="1" si="485"/>
        <v>n.d</v>
      </c>
      <c r="C1435" s="14">
        <f t="shared" si="486"/>
        <v>1000</v>
      </c>
      <c r="D1435" s="63">
        <f t="shared" si="502"/>
        <v>46707</v>
      </c>
      <c r="E1435" s="61">
        <f ca="1">IF(D1435&lt;$B$1,VLOOKUP(D1435,[1]DI!$A$4:$B$15000,2,FALSE),0)</f>
        <v>0</v>
      </c>
      <c r="F1435" s="14">
        <f t="shared" ca="1" si="487"/>
        <v>1</v>
      </c>
      <c r="G1435" s="92">
        <f t="shared" ca="1" si="488"/>
        <v>1.4444963169</v>
      </c>
      <c r="H1435" s="92">
        <f t="shared" ca="1" si="489"/>
        <v>1.4444963169</v>
      </c>
      <c r="I1435" s="14">
        <f t="shared" ca="1" si="490"/>
        <v>1</v>
      </c>
      <c r="J1435" s="13">
        <f t="shared" si="503"/>
        <v>3.3599999999999998E-2</v>
      </c>
      <c r="K1435" s="29">
        <f t="shared" si="491"/>
        <v>46709</v>
      </c>
      <c r="L1435" s="2">
        <f t="shared" si="492"/>
        <v>1</v>
      </c>
      <c r="M1435" s="17">
        <f t="shared" si="493"/>
        <v>1</v>
      </c>
      <c r="N1435" s="12">
        <f t="shared" si="494"/>
        <v>1.0001311509999999</v>
      </c>
      <c r="O1435" s="12">
        <f t="shared" ca="1" si="495"/>
        <v>1.0001311509999999</v>
      </c>
      <c r="P1435" s="17">
        <f t="shared" si="496"/>
        <v>0</v>
      </c>
      <c r="Q1435" s="14">
        <f t="shared" ca="1" si="497"/>
        <v>0.13115099</v>
      </c>
      <c r="R1435" s="20">
        <f t="shared" si="501"/>
        <v>0</v>
      </c>
      <c r="S1435" s="14">
        <f t="shared" si="498"/>
        <v>0</v>
      </c>
      <c r="T1435" s="4" t="str">
        <f t="shared" si="499"/>
        <v>J=</v>
      </c>
      <c r="U1435" s="29">
        <f t="shared" si="500"/>
        <v>46741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>
        <f t="shared" si="504"/>
        <v>46713</v>
      </c>
      <c r="B1436" s="90" t="str">
        <f t="shared" ca="1" si="485"/>
        <v>n.d</v>
      </c>
      <c r="C1436" s="14">
        <f t="shared" si="486"/>
        <v>1000</v>
      </c>
      <c r="D1436" s="63">
        <f t="shared" si="502"/>
        <v>46708</v>
      </c>
      <c r="E1436" s="61">
        <f ca="1">IF(D1436&lt;$B$1,VLOOKUP(D1436,[1]DI!$A$4:$B$15000,2,FALSE),0)</f>
        <v>0</v>
      </c>
      <c r="F1436" s="14">
        <f t="shared" ca="1" si="487"/>
        <v>1</v>
      </c>
      <c r="G1436" s="92">
        <f t="shared" ca="1" si="488"/>
        <v>1.4444963169</v>
      </c>
      <c r="H1436" s="92">
        <f t="shared" ca="1" si="489"/>
        <v>1.4444963169</v>
      </c>
      <c r="I1436" s="14">
        <f t="shared" ca="1" si="490"/>
        <v>1</v>
      </c>
      <c r="J1436" s="13">
        <f t="shared" si="503"/>
        <v>3.3599999999999998E-2</v>
      </c>
      <c r="K1436" s="29">
        <f t="shared" si="491"/>
        <v>46709</v>
      </c>
      <c r="L1436" s="2">
        <f t="shared" si="492"/>
        <v>2</v>
      </c>
      <c r="M1436" s="17">
        <f t="shared" si="493"/>
        <v>2</v>
      </c>
      <c r="N1436" s="12">
        <f t="shared" si="494"/>
        <v>1.000262319</v>
      </c>
      <c r="O1436" s="12">
        <f t="shared" ca="1" si="495"/>
        <v>1.000262319</v>
      </c>
      <c r="P1436" s="17">
        <f t="shared" si="496"/>
        <v>0</v>
      </c>
      <c r="Q1436" s="14">
        <f t="shared" ca="1" si="497"/>
        <v>0.26231898999999997</v>
      </c>
      <c r="R1436" s="20">
        <f t="shared" si="501"/>
        <v>0</v>
      </c>
      <c r="S1436" s="14">
        <f t="shared" si="498"/>
        <v>0</v>
      </c>
      <c r="T1436" s="4" t="str">
        <f t="shared" si="499"/>
        <v>J=</v>
      </c>
      <c r="U1436" s="29">
        <f t="shared" si="500"/>
        <v>46741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>
        <f t="shared" si="504"/>
        <v>46714</v>
      </c>
      <c r="B1437" s="90" t="str">
        <f t="shared" ca="1" si="485"/>
        <v>n.d</v>
      </c>
      <c r="C1437" s="14">
        <f t="shared" si="486"/>
        <v>1000</v>
      </c>
      <c r="D1437" s="63">
        <f t="shared" si="502"/>
        <v>46709</v>
      </c>
      <c r="E1437" s="61">
        <f ca="1">IF(D1437&lt;$B$1,VLOOKUP(D1437,[1]DI!$A$4:$B$15000,2,FALSE),0)</f>
        <v>0</v>
      </c>
      <c r="F1437" s="14">
        <f t="shared" ca="1" si="487"/>
        <v>1</v>
      </c>
      <c r="G1437" s="92">
        <f t="shared" ca="1" si="488"/>
        <v>1.4444963169</v>
      </c>
      <c r="H1437" s="92">
        <f t="shared" ca="1" si="489"/>
        <v>1.4444963169</v>
      </c>
      <c r="I1437" s="14">
        <f t="shared" ca="1" si="490"/>
        <v>1</v>
      </c>
      <c r="J1437" s="13">
        <f t="shared" si="503"/>
        <v>3.3599999999999998E-2</v>
      </c>
      <c r="K1437" s="29">
        <f t="shared" si="491"/>
        <v>46709</v>
      </c>
      <c r="L1437" s="2">
        <f t="shared" si="492"/>
        <v>3</v>
      </c>
      <c r="M1437" s="17">
        <f t="shared" si="493"/>
        <v>3</v>
      </c>
      <c r="N1437" s="12">
        <f t="shared" si="494"/>
        <v>1.000393504</v>
      </c>
      <c r="O1437" s="12">
        <f t="shared" ca="1" si="495"/>
        <v>1.000393504</v>
      </c>
      <c r="P1437" s="17">
        <f t="shared" si="496"/>
        <v>0</v>
      </c>
      <c r="Q1437" s="14">
        <f t="shared" ca="1" si="497"/>
        <v>0.39350400000000002</v>
      </c>
      <c r="R1437" s="20">
        <f t="shared" si="501"/>
        <v>0</v>
      </c>
      <c r="S1437" s="14">
        <f t="shared" si="498"/>
        <v>0</v>
      </c>
      <c r="T1437" s="4" t="str">
        <f t="shared" si="499"/>
        <v>J=</v>
      </c>
      <c r="U1437" s="29">
        <f t="shared" si="500"/>
        <v>46741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>
        <f t="shared" si="504"/>
        <v>46715</v>
      </c>
      <c r="B1438" s="90" t="str">
        <f t="shared" ca="1" si="485"/>
        <v>n.d</v>
      </c>
      <c r="C1438" s="14">
        <f t="shared" si="486"/>
        <v>1000</v>
      </c>
      <c r="D1438" s="63">
        <f t="shared" si="502"/>
        <v>46710</v>
      </c>
      <c r="E1438" s="61">
        <f ca="1">IF(D1438&lt;$B$1,VLOOKUP(D1438,[1]DI!$A$4:$B$15000,2,FALSE),0)</f>
        <v>0</v>
      </c>
      <c r="F1438" s="14">
        <f t="shared" ca="1" si="487"/>
        <v>1</v>
      </c>
      <c r="G1438" s="92">
        <f t="shared" ca="1" si="488"/>
        <v>1.4444963169</v>
      </c>
      <c r="H1438" s="92">
        <f t="shared" ca="1" si="489"/>
        <v>1.4444963169</v>
      </c>
      <c r="I1438" s="14">
        <f t="shared" ca="1" si="490"/>
        <v>1</v>
      </c>
      <c r="J1438" s="13">
        <f t="shared" si="503"/>
        <v>3.3599999999999998E-2</v>
      </c>
      <c r="K1438" s="29">
        <f t="shared" si="491"/>
        <v>46709</v>
      </c>
      <c r="L1438" s="2">
        <f t="shared" si="492"/>
        <v>4</v>
      </c>
      <c r="M1438" s="17">
        <f t="shared" si="493"/>
        <v>4</v>
      </c>
      <c r="N1438" s="12">
        <f t="shared" si="494"/>
        <v>1.0005247070000001</v>
      </c>
      <c r="O1438" s="12">
        <f t="shared" ca="1" si="495"/>
        <v>1.0005247070000001</v>
      </c>
      <c r="P1438" s="17">
        <f t="shared" si="496"/>
        <v>0</v>
      </c>
      <c r="Q1438" s="14">
        <f t="shared" ca="1" si="497"/>
        <v>0.52470700000000003</v>
      </c>
      <c r="R1438" s="20">
        <f t="shared" si="501"/>
        <v>0</v>
      </c>
      <c r="S1438" s="14">
        <f t="shared" si="498"/>
        <v>0</v>
      </c>
      <c r="T1438" s="4" t="str">
        <f t="shared" si="499"/>
        <v>J=</v>
      </c>
      <c r="U1438" s="29">
        <f t="shared" si="500"/>
        <v>46741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>
        <f t="shared" si="504"/>
        <v>46716</v>
      </c>
      <c r="B1439" s="90" t="str">
        <f t="shared" ca="1" si="485"/>
        <v>n.d</v>
      </c>
      <c r="C1439" s="14">
        <f t="shared" si="486"/>
        <v>1000</v>
      </c>
      <c r="D1439" s="63">
        <f t="shared" si="502"/>
        <v>46713</v>
      </c>
      <c r="E1439" s="61">
        <f ca="1">IF(D1439&lt;$B$1,VLOOKUP(D1439,[1]DI!$A$4:$B$15000,2,FALSE),0)</f>
        <v>0</v>
      </c>
      <c r="F1439" s="14">
        <f t="shared" ca="1" si="487"/>
        <v>1</v>
      </c>
      <c r="G1439" s="92">
        <f t="shared" ca="1" si="488"/>
        <v>1.4444963169</v>
      </c>
      <c r="H1439" s="92">
        <f t="shared" ca="1" si="489"/>
        <v>1.4444963169</v>
      </c>
      <c r="I1439" s="14">
        <f t="shared" ca="1" si="490"/>
        <v>1</v>
      </c>
      <c r="J1439" s="13">
        <f t="shared" si="503"/>
        <v>3.3599999999999998E-2</v>
      </c>
      <c r="K1439" s="29">
        <f t="shared" si="491"/>
        <v>46709</v>
      </c>
      <c r="L1439" s="2">
        <f t="shared" si="492"/>
        <v>5</v>
      </c>
      <c r="M1439" s="17">
        <f t="shared" si="493"/>
        <v>5</v>
      </c>
      <c r="N1439" s="12">
        <f t="shared" si="494"/>
        <v>1.0006559260000001</v>
      </c>
      <c r="O1439" s="12">
        <f t="shared" ca="1" si="495"/>
        <v>1.0006559260000001</v>
      </c>
      <c r="P1439" s="17">
        <f t="shared" si="496"/>
        <v>0</v>
      </c>
      <c r="Q1439" s="14">
        <f t="shared" ca="1" si="497"/>
        <v>0.65592600000000001</v>
      </c>
      <c r="R1439" s="20">
        <f t="shared" si="501"/>
        <v>0</v>
      </c>
      <c r="S1439" s="14">
        <f t="shared" si="498"/>
        <v>0</v>
      </c>
      <c r="T1439" s="4" t="str">
        <f t="shared" si="499"/>
        <v>J=</v>
      </c>
      <c r="U1439" s="29">
        <f t="shared" si="500"/>
        <v>46741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>
        <f t="shared" si="504"/>
        <v>46717</v>
      </c>
      <c r="B1440" s="90" t="str">
        <f t="shared" ca="1" si="485"/>
        <v>n.d</v>
      </c>
      <c r="C1440" s="14">
        <f t="shared" si="486"/>
        <v>1000</v>
      </c>
      <c r="D1440" s="63">
        <f t="shared" si="502"/>
        <v>46714</v>
      </c>
      <c r="E1440" s="61">
        <f ca="1">IF(D1440&lt;$B$1,VLOOKUP(D1440,[1]DI!$A$4:$B$15000,2,FALSE),0)</f>
        <v>0</v>
      </c>
      <c r="F1440" s="14">
        <f t="shared" ca="1" si="487"/>
        <v>1</v>
      </c>
      <c r="G1440" s="92">
        <f t="shared" ca="1" si="488"/>
        <v>1.4444963169</v>
      </c>
      <c r="H1440" s="92">
        <f t="shared" ca="1" si="489"/>
        <v>1.4444963169</v>
      </c>
      <c r="I1440" s="14">
        <f t="shared" ca="1" si="490"/>
        <v>1</v>
      </c>
      <c r="J1440" s="13">
        <f t="shared" si="503"/>
        <v>3.3599999999999998E-2</v>
      </c>
      <c r="K1440" s="29">
        <f t="shared" si="491"/>
        <v>46709</v>
      </c>
      <c r="L1440" s="2">
        <f t="shared" si="492"/>
        <v>6</v>
      </c>
      <c r="M1440" s="17">
        <f t="shared" si="493"/>
        <v>6</v>
      </c>
      <c r="N1440" s="12">
        <f t="shared" si="494"/>
        <v>1.000787163</v>
      </c>
      <c r="O1440" s="12">
        <f t="shared" ca="1" si="495"/>
        <v>1.000787163</v>
      </c>
      <c r="P1440" s="17">
        <f t="shared" si="496"/>
        <v>0</v>
      </c>
      <c r="Q1440" s="14">
        <f t="shared" ca="1" si="497"/>
        <v>0.78716299999999995</v>
      </c>
      <c r="R1440" s="20">
        <f t="shared" si="501"/>
        <v>0</v>
      </c>
      <c r="S1440" s="14">
        <f t="shared" si="498"/>
        <v>0</v>
      </c>
      <c r="T1440" s="4" t="str">
        <f t="shared" si="499"/>
        <v>J=</v>
      </c>
      <c r="U1440" s="29">
        <f t="shared" si="500"/>
        <v>46741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>
        <f t="shared" si="504"/>
        <v>46720</v>
      </c>
      <c r="B1441" s="90" t="str">
        <f t="shared" ca="1" si="485"/>
        <v>n.d</v>
      </c>
      <c r="C1441" s="14">
        <f t="shared" si="486"/>
        <v>1000</v>
      </c>
      <c r="D1441" s="63">
        <f t="shared" si="502"/>
        <v>46715</v>
      </c>
      <c r="E1441" s="61">
        <f ca="1">IF(D1441&lt;$B$1,VLOOKUP(D1441,[1]DI!$A$4:$B$15000,2,FALSE),0)</f>
        <v>0</v>
      </c>
      <c r="F1441" s="14">
        <f t="shared" ca="1" si="487"/>
        <v>1</v>
      </c>
      <c r="G1441" s="92">
        <f t="shared" ca="1" si="488"/>
        <v>1.4444963169</v>
      </c>
      <c r="H1441" s="92">
        <f t="shared" ca="1" si="489"/>
        <v>1.4444963169</v>
      </c>
      <c r="I1441" s="14">
        <f t="shared" ca="1" si="490"/>
        <v>1</v>
      </c>
      <c r="J1441" s="13">
        <f t="shared" si="503"/>
        <v>3.3599999999999998E-2</v>
      </c>
      <c r="K1441" s="29">
        <f t="shared" si="491"/>
        <v>46709</v>
      </c>
      <c r="L1441" s="2">
        <f t="shared" si="492"/>
        <v>7</v>
      </c>
      <c r="M1441" s="17">
        <f t="shared" si="493"/>
        <v>7</v>
      </c>
      <c r="N1441" s="12">
        <f t="shared" si="494"/>
        <v>1.0009184170000001</v>
      </c>
      <c r="O1441" s="12">
        <f t="shared" ca="1" si="495"/>
        <v>1.0009184170000001</v>
      </c>
      <c r="P1441" s="17">
        <f t="shared" si="496"/>
        <v>0</v>
      </c>
      <c r="Q1441" s="14">
        <f t="shared" ca="1" si="497"/>
        <v>0.91841700000000004</v>
      </c>
      <c r="R1441" s="20">
        <f t="shared" si="501"/>
        <v>0</v>
      </c>
      <c r="S1441" s="14">
        <f t="shared" si="498"/>
        <v>0</v>
      </c>
      <c r="T1441" s="4" t="str">
        <f t="shared" si="499"/>
        <v>J=</v>
      </c>
      <c r="U1441" s="29">
        <f t="shared" si="500"/>
        <v>46741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>
        <f t="shared" si="504"/>
        <v>46721</v>
      </c>
      <c r="B1442" s="90" t="str">
        <f t="shared" ca="1" si="485"/>
        <v>n.d</v>
      </c>
      <c r="C1442" s="14">
        <f t="shared" si="486"/>
        <v>1000</v>
      </c>
      <c r="D1442" s="63">
        <f t="shared" si="502"/>
        <v>46716</v>
      </c>
      <c r="E1442" s="61">
        <f ca="1">IF(D1442&lt;$B$1,VLOOKUP(D1442,[1]DI!$A$4:$B$15000,2,FALSE),0)</f>
        <v>0</v>
      </c>
      <c r="F1442" s="14">
        <f t="shared" ca="1" si="487"/>
        <v>1</v>
      </c>
      <c r="G1442" s="92">
        <f t="shared" ca="1" si="488"/>
        <v>1.4444963169</v>
      </c>
      <c r="H1442" s="92">
        <f t="shared" ca="1" si="489"/>
        <v>1.4444963169</v>
      </c>
      <c r="I1442" s="14">
        <f t="shared" ca="1" si="490"/>
        <v>1</v>
      </c>
      <c r="J1442" s="13">
        <f t="shared" si="503"/>
        <v>3.3599999999999998E-2</v>
      </c>
      <c r="K1442" s="29">
        <f t="shared" si="491"/>
        <v>46709</v>
      </c>
      <c r="L1442" s="2">
        <f t="shared" si="492"/>
        <v>8</v>
      </c>
      <c r="M1442" s="17">
        <f t="shared" si="493"/>
        <v>8</v>
      </c>
      <c r="N1442" s="12">
        <f t="shared" si="494"/>
        <v>1.001049689</v>
      </c>
      <c r="O1442" s="12">
        <f t="shared" ca="1" si="495"/>
        <v>1.001049689</v>
      </c>
      <c r="P1442" s="17">
        <f t="shared" si="496"/>
        <v>0</v>
      </c>
      <c r="Q1442" s="14">
        <f t="shared" ca="1" si="497"/>
        <v>1.0496890000000001</v>
      </c>
      <c r="R1442" s="20">
        <f t="shared" si="501"/>
        <v>0</v>
      </c>
      <c r="S1442" s="14">
        <f t="shared" si="498"/>
        <v>0</v>
      </c>
      <c r="T1442" s="4" t="str">
        <f t="shared" si="499"/>
        <v>J=</v>
      </c>
      <c r="U1442" s="29">
        <f t="shared" si="500"/>
        <v>46741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>
        <f t="shared" si="504"/>
        <v>46722</v>
      </c>
      <c r="B1443" s="90" t="str">
        <f t="shared" ca="1" si="485"/>
        <v>n.d</v>
      </c>
      <c r="C1443" s="14">
        <f t="shared" si="486"/>
        <v>1000</v>
      </c>
      <c r="D1443" s="63">
        <f t="shared" si="502"/>
        <v>46717</v>
      </c>
      <c r="E1443" s="61">
        <f ca="1">IF(D1443&lt;$B$1,VLOOKUP(D1443,[1]DI!$A$4:$B$15000,2,FALSE),0)</f>
        <v>0</v>
      </c>
      <c r="F1443" s="14">
        <f t="shared" ca="1" si="487"/>
        <v>1</v>
      </c>
      <c r="G1443" s="92">
        <f t="shared" ca="1" si="488"/>
        <v>1.4444963169</v>
      </c>
      <c r="H1443" s="92">
        <f t="shared" ca="1" si="489"/>
        <v>1.4444963169</v>
      </c>
      <c r="I1443" s="14">
        <f t="shared" ca="1" si="490"/>
        <v>1</v>
      </c>
      <c r="J1443" s="13">
        <f t="shared" si="503"/>
        <v>3.3599999999999998E-2</v>
      </c>
      <c r="K1443" s="29">
        <f t="shared" si="491"/>
        <v>46709</v>
      </c>
      <c r="L1443" s="2">
        <f t="shared" si="492"/>
        <v>9</v>
      </c>
      <c r="M1443" s="17">
        <f t="shared" si="493"/>
        <v>9</v>
      </c>
      <c r="N1443" s="12">
        <f t="shared" si="494"/>
        <v>1.001180977</v>
      </c>
      <c r="O1443" s="12">
        <f t="shared" ca="1" si="495"/>
        <v>1.001180977</v>
      </c>
      <c r="P1443" s="17">
        <f t="shared" si="496"/>
        <v>0</v>
      </c>
      <c r="Q1443" s="14">
        <f t="shared" ca="1" si="497"/>
        <v>1.18097699</v>
      </c>
      <c r="R1443" s="20">
        <f t="shared" si="501"/>
        <v>0</v>
      </c>
      <c r="S1443" s="14">
        <f t="shared" si="498"/>
        <v>0</v>
      </c>
      <c r="T1443" s="4" t="str">
        <f t="shared" si="499"/>
        <v>J=</v>
      </c>
      <c r="U1443" s="29">
        <f t="shared" si="500"/>
        <v>46741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>
        <f t="shared" si="504"/>
        <v>46723</v>
      </c>
      <c r="B1444" s="90" t="str">
        <f t="shared" ca="1" si="485"/>
        <v>n.d</v>
      </c>
      <c r="C1444" s="14">
        <f t="shared" si="486"/>
        <v>1000</v>
      </c>
      <c r="D1444" s="63">
        <f t="shared" si="502"/>
        <v>46720</v>
      </c>
      <c r="E1444" s="61">
        <f ca="1">IF(D1444&lt;$B$1,VLOOKUP(D1444,[1]DI!$A$4:$B$15000,2,FALSE),0)</f>
        <v>0</v>
      </c>
      <c r="F1444" s="14">
        <f t="shared" ca="1" si="487"/>
        <v>1</v>
      </c>
      <c r="G1444" s="92">
        <f t="shared" ca="1" si="488"/>
        <v>1.4444963169</v>
      </c>
      <c r="H1444" s="92">
        <f t="shared" ca="1" si="489"/>
        <v>1.4444963169</v>
      </c>
      <c r="I1444" s="14">
        <f t="shared" ca="1" si="490"/>
        <v>1</v>
      </c>
      <c r="J1444" s="13">
        <f t="shared" si="503"/>
        <v>3.3599999999999998E-2</v>
      </c>
      <c r="K1444" s="29">
        <f t="shared" si="491"/>
        <v>46709</v>
      </c>
      <c r="L1444" s="2">
        <f t="shared" si="492"/>
        <v>10</v>
      </c>
      <c r="M1444" s="17">
        <f t="shared" si="493"/>
        <v>10</v>
      </c>
      <c r="N1444" s="12">
        <f t="shared" si="494"/>
        <v>1.0013122830000001</v>
      </c>
      <c r="O1444" s="12">
        <f t="shared" ca="1" si="495"/>
        <v>1.0013122830000001</v>
      </c>
      <c r="P1444" s="17">
        <f t="shared" si="496"/>
        <v>0</v>
      </c>
      <c r="Q1444" s="14">
        <f t="shared" ca="1" si="497"/>
        <v>1.3122830000000001</v>
      </c>
      <c r="R1444" s="20">
        <f t="shared" si="501"/>
        <v>0</v>
      </c>
      <c r="S1444" s="14">
        <f t="shared" si="498"/>
        <v>0</v>
      </c>
      <c r="T1444" s="4" t="str">
        <f t="shared" si="499"/>
        <v>J=</v>
      </c>
      <c r="U1444" s="29">
        <f t="shared" si="500"/>
        <v>46741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>
        <f t="shared" si="504"/>
        <v>46724</v>
      </c>
      <c r="B1445" s="90" t="str">
        <f t="shared" ca="1" si="485"/>
        <v>n.d</v>
      </c>
      <c r="C1445" s="14">
        <f t="shared" si="486"/>
        <v>1000</v>
      </c>
      <c r="D1445" s="63">
        <f t="shared" si="502"/>
        <v>46721</v>
      </c>
      <c r="E1445" s="61">
        <f ca="1">IF(D1445&lt;$B$1,VLOOKUP(D1445,[1]DI!$A$4:$B$15000,2,FALSE),0)</f>
        <v>0</v>
      </c>
      <c r="F1445" s="14">
        <f t="shared" ca="1" si="487"/>
        <v>1</v>
      </c>
      <c r="G1445" s="92">
        <f t="shared" ca="1" si="488"/>
        <v>1.4444963169</v>
      </c>
      <c r="H1445" s="92">
        <f t="shared" ca="1" si="489"/>
        <v>1.4444963169</v>
      </c>
      <c r="I1445" s="14">
        <f t="shared" ca="1" si="490"/>
        <v>1</v>
      </c>
      <c r="J1445" s="13">
        <f t="shared" si="503"/>
        <v>3.3599999999999998E-2</v>
      </c>
      <c r="K1445" s="29">
        <f t="shared" si="491"/>
        <v>46709</v>
      </c>
      <c r="L1445" s="2">
        <f t="shared" si="492"/>
        <v>11</v>
      </c>
      <c r="M1445" s="17">
        <f t="shared" si="493"/>
        <v>11</v>
      </c>
      <c r="N1445" s="12">
        <f t="shared" si="494"/>
        <v>1.001443606</v>
      </c>
      <c r="O1445" s="12">
        <f t="shared" ca="1" si="495"/>
        <v>1.001443606</v>
      </c>
      <c r="P1445" s="17">
        <f t="shared" si="496"/>
        <v>0</v>
      </c>
      <c r="Q1445" s="14">
        <f t="shared" ca="1" si="497"/>
        <v>1.4436059999999999</v>
      </c>
      <c r="R1445" s="20">
        <f t="shared" si="501"/>
        <v>0</v>
      </c>
      <c r="S1445" s="14">
        <f t="shared" si="498"/>
        <v>0</v>
      </c>
      <c r="T1445" s="4" t="str">
        <f t="shared" si="499"/>
        <v>J=</v>
      </c>
      <c r="U1445" s="29">
        <f t="shared" si="500"/>
        <v>46741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>
        <f t="shared" si="504"/>
        <v>46727</v>
      </c>
      <c r="B1446" s="90" t="str">
        <f t="shared" ca="1" si="485"/>
        <v>n.d</v>
      </c>
      <c r="C1446" s="14">
        <f t="shared" si="486"/>
        <v>1000</v>
      </c>
      <c r="D1446" s="63">
        <f t="shared" si="502"/>
        <v>46722</v>
      </c>
      <c r="E1446" s="61">
        <f ca="1">IF(D1446&lt;$B$1,VLOOKUP(D1446,[1]DI!$A$4:$B$15000,2,FALSE),0)</f>
        <v>0</v>
      </c>
      <c r="F1446" s="14">
        <f t="shared" ca="1" si="487"/>
        <v>1</v>
      </c>
      <c r="G1446" s="92">
        <f t="shared" ca="1" si="488"/>
        <v>1.4444963169</v>
      </c>
      <c r="H1446" s="92">
        <f t="shared" ca="1" si="489"/>
        <v>1.4444963169</v>
      </c>
      <c r="I1446" s="14">
        <f t="shared" ca="1" si="490"/>
        <v>1</v>
      </c>
      <c r="J1446" s="13">
        <f t="shared" si="503"/>
        <v>3.3599999999999998E-2</v>
      </c>
      <c r="K1446" s="29">
        <f t="shared" si="491"/>
        <v>46709</v>
      </c>
      <c r="L1446" s="2">
        <f t="shared" si="492"/>
        <v>12</v>
      </c>
      <c r="M1446" s="17">
        <f t="shared" si="493"/>
        <v>12</v>
      </c>
      <c r="N1446" s="12">
        <f t="shared" si="494"/>
        <v>1.0015749460000001</v>
      </c>
      <c r="O1446" s="12">
        <f t="shared" ca="1" si="495"/>
        <v>1.0015749460000001</v>
      </c>
      <c r="P1446" s="17">
        <f t="shared" si="496"/>
        <v>0</v>
      </c>
      <c r="Q1446" s="14">
        <f t="shared" ca="1" si="497"/>
        <v>1.574946</v>
      </c>
      <c r="R1446" s="20">
        <f t="shared" si="501"/>
        <v>0</v>
      </c>
      <c r="S1446" s="14">
        <f t="shared" si="498"/>
        <v>0</v>
      </c>
      <c r="T1446" s="4" t="str">
        <f t="shared" si="499"/>
        <v>J=</v>
      </c>
      <c r="U1446" s="29">
        <f t="shared" si="500"/>
        <v>46741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>
        <f t="shared" si="504"/>
        <v>46728</v>
      </c>
      <c r="B1447" s="90" t="str">
        <f t="shared" ca="1" si="485"/>
        <v>n.d</v>
      </c>
      <c r="C1447" s="14">
        <f t="shared" si="486"/>
        <v>1000</v>
      </c>
      <c r="D1447" s="63">
        <f t="shared" si="502"/>
        <v>46723</v>
      </c>
      <c r="E1447" s="61">
        <f ca="1">IF(D1447&lt;$B$1,VLOOKUP(D1447,[1]DI!$A$4:$B$15000,2,FALSE),0)</f>
        <v>0</v>
      </c>
      <c r="F1447" s="14">
        <f t="shared" ca="1" si="487"/>
        <v>1</v>
      </c>
      <c r="G1447" s="92">
        <f t="shared" ca="1" si="488"/>
        <v>1.4444963169</v>
      </c>
      <c r="H1447" s="92">
        <f t="shared" ca="1" si="489"/>
        <v>1.4444963169</v>
      </c>
      <c r="I1447" s="14">
        <f t="shared" ca="1" si="490"/>
        <v>1</v>
      </c>
      <c r="J1447" s="13">
        <f t="shared" si="503"/>
        <v>3.3599999999999998E-2</v>
      </c>
      <c r="K1447" s="29">
        <f t="shared" si="491"/>
        <v>46709</v>
      </c>
      <c r="L1447" s="2">
        <f t="shared" si="492"/>
        <v>13</v>
      </c>
      <c r="M1447" s="17">
        <f t="shared" si="493"/>
        <v>13</v>
      </c>
      <c r="N1447" s="12">
        <f t="shared" si="494"/>
        <v>1.001706304</v>
      </c>
      <c r="O1447" s="12">
        <f t="shared" ca="1" si="495"/>
        <v>1.001706304</v>
      </c>
      <c r="P1447" s="17">
        <f t="shared" si="496"/>
        <v>0</v>
      </c>
      <c r="Q1447" s="14">
        <f t="shared" ca="1" si="497"/>
        <v>1.706304</v>
      </c>
      <c r="R1447" s="20">
        <f t="shared" si="501"/>
        <v>0</v>
      </c>
      <c r="S1447" s="14">
        <f t="shared" si="498"/>
        <v>0</v>
      </c>
      <c r="T1447" s="4" t="str">
        <f t="shared" si="499"/>
        <v>J=</v>
      </c>
      <c r="U1447" s="29">
        <f t="shared" si="500"/>
        <v>46741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>
        <f t="shared" si="504"/>
        <v>46729</v>
      </c>
      <c r="B1448" s="90" t="str">
        <f t="shared" ca="1" si="485"/>
        <v>n.d</v>
      </c>
      <c r="C1448" s="14">
        <f t="shared" si="486"/>
        <v>1000</v>
      </c>
      <c r="D1448" s="63">
        <f t="shared" si="502"/>
        <v>46724</v>
      </c>
      <c r="E1448" s="61">
        <f ca="1">IF(D1448&lt;$B$1,VLOOKUP(D1448,[1]DI!$A$4:$B$15000,2,FALSE),0)</f>
        <v>0</v>
      </c>
      <c r="F1448" s="14">
        <f t="shared" ca="1" si="487"/>
        <v>1</v>
      </c>
      <c r="G1448" s="92">
        <f t="shared" ca="1" si="488"/>
        <v>1.4444963169</v>
      </c>
      <c r="H1448" s="92">
        <f t="shared" ca="1" si="489"/>
        <v>1.4444963169</v>
      </c>
      <c r="I1448" s="14">
        <f t="shared" ca="1" si="490"/>
        <v>1</v>
      </c>
      <c r="J1448" s="13">
        <f t="shared" si="503"/>
        <v>3.3599999999999998E-2</v>
      </c>
      <c r="K1448" s="29">
        <f t="shared" si="491"/>
        <v>46709</v>
      </c>
      <c r="L1448" s="2">
        <f t="shared" si="492"/>
        <v>14</v>
      </c>
      <c r="M1448" s="17">
        <f t="shared" si="493"/>
        <v>14</v>
      </c>
      <c r="N1448" s="12">
        <f t="shared" si="494"/>
        <v>1.001837678</v>
      </c>
      <c r="O1448" s="12">
        <f t="shared" ca="1" si="495"/>
        <v>1.001837678</v>
      </c>
      <c r="P1448" s="17">
        <f t="shared" si="496"/>
        <v>0</v>
      </c>
      <c r="Q1448" s="14">
        <f t="shared" ca="1" si="497"/>
        <v>1.8376779999999999</v>
      </c>
      <c r="R1448" s="20">
        <f t="shared" si="501"/>
        <v>0</v>
      </c>
      <c r="S1448" s="14">
        <f t="shared" si="498"/>
        <v>0</v>
      </c>
      <c r="T1448" s="4" t="str">
        <f t="shared" si="499"/>
        <v>J=</v>
      </c>
      <c r="U1448" s="29">
        <f t="shared" si="500"/>
        <v>46741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>
        <f t="shared" si="504"/>
        <v>46730</v>
      </c>
      <c r="B1449" s="90" t="str">
        <f t="shared" ca="1" si="485"/>
        <v>n.d</v>
      </c>
      <c r="C1449" s="14">
        <f t="shared" si="486"/>
        <v>1000</v>
      </c>
      <c r="D1449" s="63">
        <f t="shared" si="502"/>
        <v>46727</v>
      </c>
      <c r="E1449" s="61">
        <f ca="1">IF(D1449&lt;$B$1,VLOOKUP(D1449,[1]DI!$A$4:$B$15000,2,FALSE),0)</f>
        <v>0</v>
      </c>
      <c r="F1449" s="14">
        <f t="shared" ca="1" si="487"/>
        <v>1</v>
      </c>
      <c r="G1449" s="92">
        <f t="shared" ca="1" si="488"/>
        <v>1.4444963169</v>
      </c>
      <c r="H1449" s="92">
        <f t="shared" ca="1" si="489"/>
        <v>1.4444963169</v>
      </c>
      <c r="I1449" s="14">
        <f t="shared" ca="1" si="490"/>
        <v>1</v>
      </c>
      <c r="J1449" s="13">
        <f t="shared" si="503"/>
        <v>3.3599999999999998E-2</v>
      </c>
      <c r="K1449" s="29">
        <f t="shared" si="491"/>
        <v>46709</v>
      </c>
      <c r="L1449" s="2">
        <f t="shared" si="492"/>
        <v>15</v>
      </c>
      <c r="M1449" s="17">
        <f t="shared" si="493"/>
        <v>15</v>
      </c>
      <c r="N1449" s="12">
        <f t="shared" si="494"/>
        <v>1.0019690699999999</v>
      </c>
      <c r="O1449" s="12">
        <f t="shared" ca="1" si="495"/>
        <v>1.0019690699999999</v>
      </c>
      <c r="P1449" s="17">
        <f t="shared" si="496"/>
        <v>0</v>
      </c>
      <c r="Q1449" s="14">
        <f t="shared" ca="1" si="497"/>
        <v>1.9690699899999999</v>
      </c>
      <c r="R1449" s="20">
        <f t="shared" si="501"/>
        <v>0</v>
      </c>
      <c r="S1449" s="14">
        <f t="shared" si="498"/>
        <v>0</v>
      </c>
      <c r="T1449" s="4" t="str">
        <f t="shared" si="499"/>
        <v>J=</v>
      </c>
      <c r="U1449" s="29">
        <f t="shared" si="500"/>
        <v>46741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>
        <f t="shared" si="504"/>
        <v>46731</v>
      </c>
      <c r="B1450" s="90" t="str">
        <f t="shared" ca="1" si="485"/>
        <v>n.d</v>
      </c>
      <c r="C1450" s="14">
        <f t="shared" si="486"/>
        <v>1000</v>
      </c>
      <c r="D1450" s="63">
        <f t="shared" si="502"/>
        <v>46728</v>
      </c>
      <c r="E1450" s="61">
        <f ca="1">IF(D1450&lt;$B$1,VLOOKUP(D1450,[1]DI!$A$4:$B$15000,2,FALSE),0)</f>
        <v>0</v>
      </c>
      <c r="F1450" s="14">
        <f t="shared" ca="1" si="487"/>
        <v>1</v>
      </c>
      <c r="G1450" s="92">
        <f t="shared" ca="1" si="488"/>
        <v>1.4444963169</v>
      </c>
      <c r="H1450" s="92">
        <f t="shared" ca="1" si="489"/>
        <v>1.4444963169</v>
      </c>
      <c r="I1450" s="14">
        <f t="shared" ca="1" si="490"/>
        <v>1</v>
      </c>
      <c r="J1450" s="13">
        <f t="shared" si="503"/>
        <v>3.3599999999999998E-2</v>
      </c>
      <c r="K1450" s="29">
        <f t="shared" si="491"/>
        <v>46709</v>
      </c>
      <c r="L1450" s="2">
        <f t="shared" si="492"/>
        <v>16</v>
      </c>
      <c r="M1450" s="17">
        <f t="shared" si="493"/>
        <v>16</v>
      </c>
      <c r="N1450" s="12">
        <f t="shared" si="494"/>
        <v>1.0021004790000001</v>
      </c>
      <c r="O1450" s="12">
        <f t="shared" ca="1" si="495"/>
        <v>1.0021004790000001</v>
      </c>
      <c r="P1450" s="17">
        <f t="shared" si="496"/>
        <v>0</v>
      </c>
      <c r="Q1450" s="14">
        <f t="shared" ca="1" si="497"/>
        <v>2.100479</v>
      </c>
      <c r="R1450" s="20">
        <f t="shared" si="501"/>
        <v>0</v>
      </c>
      <c r="S1450" s="14">
        <f t="shared" si="498"/>
        <v>0</v>
      </c>
      <c r="T1450" s="4" t="str">
        <f t="shared" si="499"/>
        <v>J=</v>
      </c>
      <c r="U1450" s="29">
        <f t="shared" si="500"/>
        <v>46741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>
        <f t="shared" si="504"/>
        <v>46734</v>
      </c>
      <c r="B1451" s="90" t="str">
        <f t="shared" ca="1" si="485"/>
        <v>n.d</v>
      </c>
      <c r="C1451" s="14">
        <f t="shared" si="486"/>
        <v>1000</v>
      </c>
      <c r="D1451" s="63">
        <f t="shared" si="502"/>
        <v>46729</v>
      </c>
      <c r="E1451" s="61">
        <f ca="1">IF(D1451&lt;$B$1,VLOOKUP(D1451,[1]DI!$A$4:$B$15000,2,FALSE),0)</f>
        <v>0</v>
      </c>
      <c r="F1451" s="14">
        <f t="shared" ca="1" si="487"/>
        <v>1</v>
      </c>
      <c r="G1451" s="92">
        <f t="shared" ca="1" si="488"/>
        <v>1.4444963169</v>
      </c>
      <c r="H1451" s="92">
        <f t="shared" ca="1" si="489"/>
        <v>1.4444963169</v>
      </c>
      <c r="I1451" s="14">
        <f t="shared" ca="1" si="490"/>
        <v>1</v>
      </c>
      <c r="J1451" s="13">
        <f t="shared" si="503"/>
        <v>3.3599999999999998E-2</v>
      </c>
      <c r="K1451" s="29">
        <f t="shared" si="491"/>
        <v>46709</v>
      </c>
      <c r="L1451" s="2">
        <f t="shared" si="492"/>
        <v>17</v>
      </c>
      <c r="M1451" s="17">
        <f t="shared" si="493"/>
        <v>17</v>
      </c>
      <c r="N1451" s="12">
        <f t="shared" si="494"/>
        <v>1.002231906</v>
      </c>
      <c r="O1451" s="12">
        <f t="shared" ca="1" si="495"/>
        <v>1.002231906</v>
      </c>
      <c r="P1451" s="17">
        <f t="shared" si="496"/>
        <v>0</v>
      </c>
      <c r="Q1451" s="14">
        <f t="shared" ca="1" si="497"/>
        <v>2.2319059999999999</v>
      </c>
      <c r="R1451" s="20">
        <f t="shared" si="501"/>
        <v>0</v>
      </c>
      <c r="S1451" s="14">
        <f t="shared" si="498"/>
        <v>0</v>
      </c>
      <c r="T1451" s="4" t="str">
        <f t="shared" si="499"/>
        <v>J=</v>
      </c>
      <c r="U1451" s="29">
        <f t="shared" si="500"/>
        <v>46741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>
        <f t="shared" si="504"/>
        <v>46735</v>
      </c>
      <c r="B1452" s="90" t="str">
        <f t="shared" ca="1" si="485"/>
        <v>n.d</v>
      </c>
      <c r="C1452" s="14">
        <f t="shared" si="486"/>
        <v>1000</v>
      </c>
      <c r="D1452" s="63">
        <f t="shared" si="502"/>
        <v>46730</v>
      </c>
      <c r="E1452" s="61">
        <f ca="1">IF(D1452&lt;$B$1,VLOOKUP(D1452,[1]DI!$A$4:$B$15000,2,FALSE),0)</f>
        <v>0</v>
      </c>
      <c r="F1452" s="14">
        <f t="shared" ca="1" si="487"/>
        <v>1</v>
      </c>
      <c r="G1452" s="92">
        <f t="shared" ca="1" si="488"/>
        <v>1.4444963169</v>
      </c>
      <c r="H1452" s="92">
        <f t="shared" ca="1" si="489"/>
        <v>1.4444963169</v>
      </c>
      <c r="I1452" s="14">
        <f t="shared" ca="1" si="490"/>
        <v>1</v>
      </c>
      <c r="J1452" s="13">
        <f t="shared" si="503"/>
        <v>3.3599999999999998E-2</v>
      </c>
      <c r="K1452" s="29">
        <f t="shared" si="491"/>
        <v>46709</v>
      </c>
      <c r="L1452" s="2">
        <f t="shared" si="492"/>
        <v>18</v>
      </c>
      <c r="M1452" s="17">
        <f t="shared" si="493"/>
        <v>18</v>
      </c>
      <c r="N1452" s="12">
        <f t="shared" si="494"/>
        <v>1.0023633489999999</v>
      </c>
      <c r="O1452" s="12">
        <f t="shared" ca="1" si="495"/>
        <v>1.0023633489999999</v>
      </c>
      <c r="P1452" s="17">
        <f t="shared" si="496"/>
        <v>0</v>
      </c>
      <c r="Q1452" s="14">
        <f t="shared" ca="1" si="497"/>
        <v>2.36334899</v>
      </c>
      <c r="R1452" s="20">
        <f t="shared" si="501"/>
        <v>0</v>
      </c>
      <c r="S1452" s="14">
        <f t="shared" si="498"/>
        <v>0</v>
      </c>
      <c r="T1452" s="4" t="str">
        <f t="shared" si="499"/>
        <v>J=</v>
      </c>
      <c r="U1452" s="29">
        <f t="shared" si="500"/>
        <v>46741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>
        <f t="shared" si="504"/>
        <v>46736</v>
      </c>
      <c r="B1453" s="90" t="str">
        <f t="shared" ca="1" si="485"/>
        <v>n.d</v>
      </c>
      <c r="C1453" s="14">
        <f t="shared" si="486"/>
        <v>1000</v>
      </c>
      <c r="D1453" s="63">
        <f t="shared" si="502"/>
        <v>46731</v>
      </c>
      <c r="E1453" s="61">
        <f ca="1">IF(D1453&lt;$B$1,VLOOKUP(D1453,[1]DI!$A$4:$B$15000,2,FALSE),0)</f>
        <v>0</v>
      </c>
      <c r="F1453" s="14">
        <f t="shared" ca="1" si="487"/>
        <v>1</v>
      </c>
      <c r="G1453" s="92">
        <f t="shared" ca="1" si="488"/>
        <v>1.4444963169</v>
      </c>
      <c r="H1453" s="92">
        <f t="shared" ca="1" si="489"/>
        <v>1.4444963169</v>
      </c>
      <c r="I1453" s="14">
        <f t="shared" ca="1" si="490"/>
        <v>1</v>
      </c>
      <c r="J1453" s="13">
        <f t="shared" si="503"/>
        <v>3.3599999999999998E-2</v>
      </c>
      <c r="K1453" s="29">
        <f t="shared" si="491"/>
        <v>46709</v>
      </c>
      <c r="L1453" s="2">
        <f t="shared" si="492"/>
        <v>19</v>
      </c>
      <c r="M1453" s="17">
        <f t="shared" si="493"/>
        <v>19</v>
      </c>
      <c r="N1453" s="12">
        <f t="shared" si="494"/>
        <v>1.00249481</v>
      </c>
      <c r="O1453" s="12">
        <f t="shared" ca="1" si="495"/>
        <v>1.00249481</v>
      </c>
      <c r="P1453" s="17">
        <f t="shared" si="496"/>
        <v>0</v>
      </c>
      <c r="Q1453" s="14">
        <f t="shared" ca="1" si="497"/>
        <v>2.4948099899999998</v>
      </c>
      <c r="R1453" s="20">
        <f t="shared" si="501"/>
        <v>0</v>
      </c>
      <c r="S1453" s="14">
        <f t="shared" si="498"/>
        <v>0</v>
      </c>
      <c r="T1453" s="4" t="str">
        <f t="shared" si="499"/>
        <v>J=</v>
      </c>
      <c r="U1453" s="29">
        <f t="shared" si="500"/>
        <v>46741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>
        <f t="shared" si="504"/>
        <v>46737</v>
      </c>
      <c r="B1454" s="90" t="str">
        <f t="shared" ca="1" si="485"/>
        <v>n.d</v>
      </c>
      <c r="C1454" s="14">
        <f t="shared" si="486"/>
        <v>1000</v>
      </c>
      <c r="D1454" s="63">
        <f t="shared" si="502"/>
        <v>46734</v>
      </c>
      <c r="E1454" s="61">
        <f ca="1">IF(D1454&lt;$B$1,VLOOKUP(D1454,[1]DI!$A$4:$B$15000,2,FALSE),0)</f>
        <v>0</v>
      </c>
      <c r="F1454" s="14">
        <f t="shared" ca="1" si="487"/>
        <v>1</v>
      </c>
      <c r="G1454" s="92">
        <f t="shared" ca="1" si="488"/>
        <v>1.4444963169</v>
      </c>
      <c r="H1454" s="92">
        <f t="shared" ca="1" si="489"/>
        <v>1.4444963169</v>
      </c>
      <c r="I1454" s="14">
        <f t="shared" ca="1" si="490"/>
        <v>1</v>
      </c>
      <c r="J1454" s="13">
        <f t="shared" si="503"/>
        <v>3.3599999999999998E-2</v>
      </c>
      <c r="K1454" s="29">
        <f t="shared" si="491"/>
        <v>46709</v>
      </c>
      <c r="L1454" s="2">
        <f t="shared" si="492"/>
        <v>20</v>
      </c>
      <c r="M1454" s="17">
        <f t="shared" si="493"/>
        <v>20</v>
      </c>
      <c r="N1454" s="12">
        <f t="shared" si="494"/>
        <v>1.0026262880000001</v>
      </c>
      <c r="O1454" s="12">
        <f t="shared" ca="1" si="495"/>
        <v>1.0026262880000001</v>
      </c>
      <c r="P1454" s="17">
        <f t="shared" si="496"/>
        <v>0</v>
      </c>
      <c r="Q1454" s="14">
        <f t="shared" ca="1" si="497"/>
        <v>2.6262880000000002</v>
      </c>
      <c r="R1454" s="20">
        <f t="shared" si="501"/>
        <v>0</v>
      </c>
      <c r="S1454" s="14">
        <f t="shared" si="498"/>
        <v>0</v>
      </c>
      <c r="T1454" s="4" t="str">
        <f t="shared" si="499"/>
        <v>J=</v>
      </c>
      <c r="U1454" s="29">
        <f t="shared" si="500"/>
        <v>46741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>
        <f t="shared" si="504"/>
        <v>46738</v>
      </c>
      <c r="B1455" s="90" t="str">
        <f t="shared" ca="1" si="485"/>
        <v>n.d</v>
      </c>
      <c r="C1455" s="14">
        <f t="shared" si="486"/>
        <v>1000</v>
      </c>
      <c r="D1455" s="63">
        <f t="shared" si="502"/>
        <v>46735</v>
      </c>
      <c r="E1455" s="61">
        <f ca="1">IF(D1455&lt;$B$1,VLOOKUP(D1455,[1]DI!$A$4:$B$15000,2,FALSE),0)</f>
        <v>0</v>
      </c>
      <c r="F1455" s="14">
        <f t="shared" ca="1" si="487"/>
        <v>1</v>
      </c>
      <c r="G1455" s="92">
        <f t="shared" ca="1" si="488"/>
        <v>1.4444963169</v>
      </c>
      <c r="H1455" s="92">
        <f t="shared" ca="1" si="489"/>
        <v>1.4444963169</v>
      </c>
      <c r="I1455" s="14">
        <f t="shared" ca="1" si="490"/>
        <v>1</v>
      </c>
      <c r="J1455" s="13">
        <f t="shared" si="503"/>
        <v>3.3599999999999998E-2</v>
      </c>
      <c r="K1455" s="29">
        <f t="shared" si="491"/>
        <v>46709</v>
      </c>
      <c r="L1455" s="2">
        <f t="shared" si="492"/>
        <v>21</v>
      </c>
      <c r="M1455" s="17">
        <f t="shared" si="493"/>
        <v>21</v>
      </c>
      <c r="N1455" s="12">
        <f t="shared" si="494"/>
        <v>1.0027577839999999</v>
      </c>
      <c r="O1455" s="12">
        <f t="shared" ca="1" si="495"/>
        <v>1.0027577839999999</v>
      </c>
      <c r="P1455" s="17">
        <f t="shared" si="496"/>
        <v>0</v>
      </c>
      <c r="Q1455" s="14">
        <f t="shared" ca="1" si="497"/>
        <v>2.7577839900000001</v>
      </c>
      <c r="R1455" s="20">
        <f t="shared" si="501"/>
        <v>0</v>
      </c>
      <c r="S1455" s="14">
        <f t="shared" si="498"/>
        <v>0</v>
      </c>
      <c r="T1455" s="4" t="str">
        <f t="shared" si="499"/>
        <v>J=</v>
      </c>
      <c r="U1455" s="29">
        <f t="shared" si="500"/>
        <v>46741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>
        <f t="shared" si="504"/>
        <v>46741</v>
      </c>
      <c r="B1456" s="90" t="str">
        <f t="shared" ca="1" si="485"/>
        <v>n.d</v>
      </c>
      <c r="C1456" s="14">
        <f t="shared" si="486"/>
        <v>1000</v>
      </c>
      <c r="D1456" s="63">
        <f t="shared" si="502"/>
        <v>46736</v>
      </c>
      <c r="E1456" s="61">
        <f ca="1">IF(D1456&lt;$B$1,VLOOKUP(D1456,[1]DI!$A$4:$B$15000,2,FALSE),0)</f>
        <v>0</v>
      </c>
      <c r="F1456" s="14">
        <f t="shared" ca="1" si="487"/>
        <v>1</v>
      </c>
      <c r="G1456" s="92">
        <f t="shared" ca="1" si="488"/>
        <v>1.4444963169</v>
      </c>
      <c r="H1456" s="92">
        <f t="shared" ca="1" si="489"/>
        <v>1.4444963169</v>
      </c>
      <c r="I1456" s="14">
        <f t="shared" ca="1" si="490"/>
        <v>1</v>
      </c>
      <c r="J1456" s="13">
        <f t="shared" si="503"/>
        <v>3.3599999999999998E-2</v>
      </c>
      <c r="K1456" s="29">
        <f t="shared" si="491"/>
        <v>46709</v>
      </c>
      <c r="L1456" s="2">
        <f t="shared" si="492"/>
        <v>22</v>
      </c>
      <c r="M1456" s="17">
        <f t="shared" si="493"/>
        <v>22</v>
      </c>
      <c r="N1456" s="12">
        <f t="shared" si="494"/>
        <v>1.002889296</v>
      </c>
      <c r="O1456" s="12">
        <f t="shared" ca="1" si="495"/>
        <v>1.002889296</v>
      </c>
      <c r="P1456" s="17">
        <f t="shared" si="496"/>
        <v>69</v>
      </c>
      <c r="Q1456" s="14">
        <f t="shared" ca="1" si="497"/>
        <v>2.8892959899999999</v>
      </c>
      <c r="R1456" s="20">
        <f t="shared" si="501"/>
        <v>0</v>
      </c>
      <c r="S1456" s="14">
        <f t="shared" si="498"/>
        <v>0</v>
      </c>
      <c r="T1456" s="4" t="str">
        <f t="shared" si="499"/>
        <v>J=</v>
      </c>
      <c r="U1456" s="29">
        <f t="shared" si="500"/>
        <v>46741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>
        <f t="shared" si="504"/>
        <v>46742</v>
      </c>
      <c r="B1457" s="90" t="str">
        <f t="shared" ca="1" si="485"/>
        <v>n.d</v>
      </c>
      <c r="C1457" s="14">
        <f t="shared" si="486"/>
        <v>1000</v>
      </c>
      <c r="D1457" s="63">
        <f t="shared" si="502"/>
        <v>46737</v>
      </c>
      <c r="E1457" s="61">
        <f ca="1">IF(D1457&lt;$B$1,VLOOKUP(D1457,[1]DI!$A$4:$B$15000,2,FALSE),0)</f>
        <v>0</v>
      </c>
      <c r="F1457" s="14">
        <f t="shared" ca="1" si="487"/>
        <v>1</v>
      </c>
      <c r="G1457" s="92">
        <f t="shared" ca="1" si="488"/>
        <v>1.4444963169</v>
      </c>
      <c r="H1457" s="92">
        <f t="shared" ca="1" si="489"/>
        <v>1.4444963169</v>
      </c>
      <c r="I1457" s="14">
        <f t="shared" ca="1" si="490"/>
        <v>1</v>
      </c>
      <c r="J1457" s="13">
        <f t="shared" si="503"/>
        <v>3.3599999999999998E-2</v>
      </c>
      <c r="K1457" s="29">
        <f t="shared" si="491"/>
        <v>46741</v>
      </c>
      <c r="L1457" s="2">
        <f t="shared" si="492"/>
        <v>1</v>
      </c>
      <c r="M1457" s="17">
        <f t="shared" si="493"/>
        <v>1</v>
      </c>
      <c r="N1457" s="12">
        <f t="shared" si="494"/>
        <v>1.0001311509999999</v>
      </c>
      <c r="O1457" s="12">
        <f t="shared" ca="1" si="495"/>
        <v>1.0001311509999999</v>
      </c>
      <c r="P1457" s="17">
        <f t="shared" si="496"/>
        <v>0</v>
      </c>
      <c r="Q1457" s="14">
        <f t="shared" ca="1" si="497"/>
        <v>0.13115099</v>
      </c>
      <c r="R1457" s="20">
        <f t="shared" si="501"/>
        <v>0</v>
      </c>
      <c r="S1457" s="14">
        <f t="shared" si="498"/>
        <v>0</v>
      </c>
      <c r="T1457" s="4" t="str">
        <f t="shared" si="499"/>
        <v>J=</v>
      </c>
      <c r="U1457" s="29">
        <f t="shared" si="500"/>
        <v>46770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>
        <f t="shared" si="504"/>
        <v>46743</v>
      </c>
      <c r="B1458" s="90" t="str">
        <f t="shared" ca="1" si="485"/>
        <v>n.d</v>
      </c>
      <c r="C1458" s="14">
        <f t="shared" si="486"/>
        <v>1000</v>
      </c>
      <c r="D1458" s="63">
        <f t="shared" si="502"/>
        <v>46738</v>
      </c>
      <c r="E1458" s="61">
        <f ca="1">IF(D1458&lt;$B$1,VLOOKUP(D1458,[1]DI!$A$4:$B$15000,2,FALSE),0)</f>
        <v>0</v>
      </c>
      <c r="F1458" s="14">
        <f t="shared" ca="1" si="487"/>
        <v>1</v>
      </c>
      <c r="G1458" s="92">
        <f t="shared" ca="1" si="488"/>
        <v>1.4444963169</v>
      </c>
      <c r="H1458" s="92">
        <f t="shared" ca="1" si="489"/>
        <v>1.4444963169</v>
      </c>
      <c r="I1458" s="14">
        <f t="shared" ca="1" si="490"/>
        <v>1</v>
      </c>
      <c r="J1458" s="13">
        <f t="shared" si="503"/>
        <v>3.3599999999999998E-2</v>
      </c>
      <c r="K1458" s="29">
        <f t="shared" si="491"/>
        <v>46741</v>
      </c>
      <c r="L1458" s="2">
        <f t="shared" si="492"/>
        <v>2</v>
      </c>
      <c r="M1458" s="17">
        <f t="shared" si="493"/>
        <v>2</v>
      </c>
      <c r="N1458" s="12">
        <f t="shared" si="494"/>
        <v>1.000262319</v>
      </c>
      <c r="O1458" s="12">
        <f t="shared" ca="1" si="495"/>
        <v>1.000262319</v>
      </c>
      <c r="P1458" s="17">
        <f t="shared" si="496"/>
        <v>0</v>
      </c>
      <c r="Q1458" s="14">
        <f t="shared" ca="1" si="497"/>
        <v>0.26231898999999997</v>
      </c>
      <c r="R1458" s="20">
        <f t="shared" si="501"/>
        <v>0</v>
      </c>
      <c r="S1458" s="14">
        <f t="shared" si="498"/>
        <v>0</v>
      </c>
      <c r="T1458" s="4" t="str">
        <f t="shared" si="499"/>
        <v>J=</v>
      </c>
      <c r="U1458" s="29">
        <f t="shared" si="500"/>
        <v>46770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>
        <f t="shared" si="504"/>
        <v>46744</v>
      </c>
      <c r="B1459" s="90" t="str">
        <f t="shared" ca="1" si="485"/>
        <v>n.d</v>
      </c>
      <c r="C1459" s="14">
        <f t="shared" si="486"/>
        <v>1000</v>
      </c>
      <c r="D1459" s="63">
        <f t="shared" si="502"/>
        <v>46741</v>
      </c>
      <c r="E1459" s="61">
        <f ca="1">IF(D1459&lt;$B$1,VLOOKUP(D1459,[1]DI!$A$4:$B$15000,2,FALSE),0)</f>
        <v>0</v>
      </c>
      <c r="F1459" s="14">
        <f t="shared" ca="1" si="487"/>
        <v>1</v>
      </c>
      <c r="G1459" s="92">
        <f t="shared" ca="1" si="488"/>
        <v>1.4444963169</v>
      </c>
      <c r="H1459" s="92">
        <f t="shared" ca="1" si="489"/>
        <v>1.4444963169</v>
      </c>
      <c r="I1459" s="14">
        <f t="shared" ca="1" si="490"/>
        <v>1</v>
      </c>
      <c r="J1459" s="13">
        <f t="shared" si="503"/>
        <v>3.3599999999999998E-2</v>
      </c>
      <c r="K1459" s="29">
        <f t="shared" si="491"/>
        <v>46741</v>
      </c>
      <c r="L1459" s="2">
        <f t="shared" si="492"/>
        <v>3</v>
      </c>
      <c r="M1459" s="17">
        <f t="shared" si="493"/>
        <v>3</v>
      </c>
      <c r="N1459" s="12">
        <f t="shared" si="494"/>
        <v>1.000393504</v>
      </c>
      <c r="O1459" s="12">
        <f t="shared" ca="1" si="495"/>
        <v>1.000393504</v>
      </c>
      <c r="P1459" s="17">
        <f t="shared" si="496"/>
        <v>0</v>
      </c>
      <c r="Q1459" s="14">
        <f t="shared" ca="1" si="497"/>
        <v>0.39350400000000002</v>
      </c>
      <c r="R1459" s="20">
        <f t="shared" si="501"/>
        <v>0</v>
      </c>
      <c r="S1459" s="14">
        <f t="shared" si="498"/>
        <v>0</v>
      </c>
      <c r="T1459" s="4" t="str">
        <f t="shared" si="499"/>
        <v>J=</v>
      </c>
      <c r="U1459" s="29">
        <f t="shared" si="500"/>
        <v>46770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>
        <f t="shared" si="504"/>
        <v>46745</v>
      </c>
      <c r="B1460" s="90" t="str">
        <f t="shared" ca="1" si="485"/>
        <v>n.d</v>
      </c>
      <c r="C1460" s="14">
        <f t="shared" si="486"/>
        <v>1000</v>
      </c>
      <c r="D1460" s="63">
        <f t="shared" si="502"/>
        <v>46742</v>
      </c>
      <c r="E1460" s="61">
        <f ca="1">IF(D1460&lt;$B$1,VLOOKUP(D1460,[1]DI!$A$4:$B$15000,2,FALSE),0)</f>
        <v>0</v>
      </c>
      <c r="F1460" s="14">
        <f t="shared" ca="1" si="487"/>
        <v>1</v>
      </c>
      <c r="G1460" s="92">
        <f t="shared" ca="1" si="488"/>
        <v>1.4444963169</v>
      </c>
      <c r="H1460" s="92">
        <f t="shared" ca="1" si="489"/>
        <v>1.4444963169</v>
      </c>
      <c r="I1460" s="14">
        <f t="shared" ca="1" si="490"/>
        <v>1</v>
      </c>
      <c r="J1460" s="13">
        <f t="shared" si="503"/>
        <v>3.3599999999999998E-2</v>
      </c>
      <c r="K1460" s="29">
        <f t="shared" si="491"/>
        <v>46741</v>
      </c>
      <c r="L1460" s="2">
        <f t="shared" si="492"/>
        <v>4</v>
      </c>
      <c r="M1460" s="17">
        <f t="shared" si="493"/>
        <v>4</v>
      </c>
      <c r="N1460" s="12">
        <f t="shared" si="494"/>
        <v>1.0005247070000001</v>
      </c>
      <c r="O1460" s="12">
        <f t="shared" ca="1" si="495"/>
        <v>1.0005247070000001</v>
      </c>
      <c r="P1460" s="17">
        <f t="shared" si="496"/>
        <v>0</v>
      </c>
      <c r="Q1460" s="14">
        <f t="shared" ca="1" si="497"/>
        <v>0.52470700000000003</v>
      </c>
      <c r="R1460" s="20">
        <f t="shared" si="501"/>
        <v>0</v>
      </c>
      <c r="S1460" s="14">
        <f t="shared" si="498"/>
        <v>0</v>
      </c>
      <c r="T1460" s="4" t="str">
        <f t="shared" si="499"/>
        <v>J=</v>
      </c>
      <c r="U1460" s="29">
        <f t="shared" si="500"/>
        <v>46770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>
        <f t="shared" si="504"/>
        <v>46748</v>
      </c>
      <c r="B1461" s="90" t="str">
        <f t="shared" ca="1" si="485"/>
        <v>n.d</v>
      </c>
      <c r="C1461" s="14">
        <f t="shared" si="486"/>
        <v>1000</v>
      </c>
      <c r="D1461" s="63">
        <f t="shared" si="502"/>
        <v>46743</v>
      </c>
      <c r="E1461" s="61">
        <f ca="1">IF(D1461&lt;$B$1,VLOOKUP(D1461,[1]DI!$A$4:$B$15000,2,FALSE),0)</f>
        <v>0</v>
      </c>
      <c r="F1461" s="14">
        <f t="shared" ca="1" si="487"/>
        <v>1</v>
      </c>
      <c r="G1461" s="92">
        <f t="shared" ca="1" si="488"/>
        <v>1.4444963169</v>
      </c>
      <c r="H1461" s="92">
        <f t="shared" ca="1" si="489"/>
        <v>1.4444963169</v>
      </c>
      <c r="I1461" s="14">
        <f t="shared" ca="1" si="490"/>
        <v>1</v>
      </c>
      <c r="J1461" s="13">
        <f t="shared" si="503"/>
        <v>3.3599999999999998E-2</v>
      </c>
      <c r="K1461" s="29">
        <f t="shared" si="491"/>
        <v>46741</v>
      </c>
      <c r="L1461" s="2">
        <f t="shared" si="492"/>
        <v>5</v>
      </c>
      <c r="M1461" s="17">
        <f t="shared" si="493"/>
        <v>5</v>
      </c>
      <c r="N1461" s="12">
        <f t="shared" si="494"/>
        <v>1.0006559260000001</v>
      </c>
      <c r="O1461" s="12">
        <f t="shared" ca="1" si="495"/>
        <v>1.0006559260000001</v>
      </c>
      <c r="P1461" s="17">
        <f t="shared" si="496"/>
        <v>0</v>
      </c>
      <c r="Q1461" s="14">
        <f t="shared" ca="1" si="497"/>
        <v>0.65592600000000001</v>
      </c>
      <c r="R1461" s="20">
        <f t="shared" si="501"/>
        <v>0</v>
      </c>
      <c r="S1461" s="14">
        <f t="shared" si="498"/>
        <v>0</v>
      </c>
      <c r="T1461" s="4" t="str">
        <f t="shared" si="499"/>
        <v>J=</v>
      </c>
      <c r="U1461" s="29">
        <f t="shared" si="500"/>
        <v>46770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>
        <f t="shared" si="504"/>
        <v>46749</v>
      </c>
      <c r="B1462" s="90" t="str">
        <f t="shared" ca="1" si="485"/>
        <v>n.d</v>
      </c>
      <c r="C1462" s="14">
        <f t="shared" si="486"/>
        <v>1000</v>
      </c>
      <c r="D1462" s="63">
        <f t="shared" si="502"/>
        <v>46744</v>
      </c>
      <c r="E1462" s="61">
        <f ca="1">IF(D1462&lt;$B$1,VLOOKUP(D1462,[1]DI!$A$4:$B$15000,2,FALSE),0)</f>
        <v>0</v>
      </c>
      <c r="F1462" s="14">
        <f t="shared" ca="1" si="487"/>
        <v>1</v>
      </c>
      <c r="G1462" s="92">
        <f t="shared" ca="1" si="488"/>
        <v>1.4444963169</v>
      </c>
      <c r="H1462" s="92">
        <f t="shared" ca="1" si="489"/>
        <v>1.4444963169</v>
      </c>
      <c r="I1462" s="14">
        <f t="shared" ca="1" si="490"/>
        <v>1</v>
      </c>
      <c r="J1462" s="13">
        <f t="shared" si="503"/>
        <v>3.3599999999999998E-2</v>
      </c>
      <c r="K1462" s="29">
        <f t="shared" si="491"/>
        <v>46741</v>
      </c>
      <c r="L1462" s="2">
        <f t="shared" si="492"/>
        <v>6</v>
      </c>
      <c r="M1462" s="17">
        <f t="shared" si="493"/>
        <v>6</v>
      </c>
      <c r="N1462" s="12">
        <f t="shared" si="494"/>
        <v>1.000787163</v>
      </c>
      <c r="O1462" s="12">
        <f t="shared" ca="1" si="495"/>
        <v>1.000787163</v>
      </c>
      <c r="P1462" s="17">
        <f t="shared" si="496"/>
        <v>0</v>
      </c>
      <c r="Q1462" s="14">
        <f t="shared" ca="1" si="497"/>
        <v>0.78716299999999995</v>
      </c>
      <c r="R1462" s="20">
        <f t="shared" si="501"/>
        <v>0</v>
      </c>
      <c r="S1462" s="14">
        <f t="shared" si="498"/>
        <v>0</v>
      </c>
      <c r="T1462" s="4" t="str">
        <f t="shared" si="499"/>
        <v>J=</v>
      </c>
      <c r="U1462" s="29">
        <f t="shared" si="500"/>
        <v>46770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>
        <f t="shared" si="504"/>
        <v>46750</v>
      </c>
      <c r="B1463" s="90" t="str">
        <f t="shared" ca="1" si="485"/>
        <v>n.d</v>
      </c>
      <c r="C1463" s="14">
        <f t="shared" si="486"/>
        <v>1000</v>
      </c>
      <c r="D1463" s="63">
        <f t="shared" si="502"/>
        <v>46745</v>
      </c>
      <c r="E1463" s="61">
        <f ca="1">IF(D1463&lt;$B$1,VLOOKUP(D1463,[1]DI!$A$4:$B$15000,2,FALSE),0)</f>
        <v>0</v>
      </c>
      <c r="F1463" s="14">
        <f t="shared" ca="1" si="487"/>
        <v>1</v>
      </c>
      <c r="G1463" s="92">
        <f t="shared" ca="1" si="488"/>
        <v>1.4444963169</v>
      </c>
      <c r="H1463" s="92">
        <f t="shared" ca="1" si="489"/>
        <v>1.4444963169</v>
      </c>
      <c r="I1463" s="14">
        <f t="shared" ca="1" si="490"/>
        <v>1</v>
      </c>
      <c r="J1463" s="13">
        <f t="shared" si="503"/>
        <v>3.3599999999999998E-2</v>
      </c>
      <c r="K1463" s="29">
        <f t="shared" si="491"/>
        <v>46741</v>
      </c>
      <c r="L1463" s="2">
        <f t="shared" si="492"/>
        <v>7</v>
      </c>
      <c r="M1463" s="17">
        <f t="shared" si="493"/>
        <v>7</v>
      </c>
      <c r="N1463" s="12">
        <f t="shared" si="494"/>
        <v>1.0009184170000001</v>
      </c>
      <c r="O1463" s="12">
        <f t="shared" ca="1" si="495"/>
        <v>1.0009184170000001</v>
      </c>
      <c r="P1463" s="17">
        <f t="shared" si="496"/>
        <v>0</v>
      </c>
      <c r="Q1463" s="14">
        <f t="shared" ca="1" si="497"/>
        <v>0.91841700000000004</v>
      </c>
      <c r="R1463" s="20">
        <f t="shared" si="501"/>
        <v>0</v>
      </c>
      <c r="S1463" s="14">
        <f t="shared" si="498"/>
        <v>0</v>
      </c>
      <c r="T1463" s="4" t="str">
        <f t="shared" si="499"/>
        <v>J=</v>
      </c>
      <c r="U1463" s="29">
        <f t="shared" si="500"/>
        <v>46770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>
        <f t="shared" si="504"/>
        <v>46751</v>
      </c>
      <c r="B1464" s="90" t="str">
        <f t="shared" ca="1" si="485"/>
        <v>n.d</v>
      </c>
      <c r="C1464" s="14">
        <f t="shared" si="486"/>
        <v>1000</v>
      </c>
      <c r="D1464" s="63">
        <f t="shared" si="502"/>
        <v>46748</v>
      </c>
      <c r="E1464" s="61">
        <f ca="1">IF(D1464&lt;$B$1,VLOOKUP(D1464,[1]DI!$A$4:$B$15000,2,FALSE),0)</f>
        <v>0</v>
      </c>
      <c r="F1464" s="14">
        <f t="shared" ca="1" si="487"/>
        <v>1</v>
      </c>
      <c r="G1464" s="92">
        <f t="shared" ca="1" si="488"/>
        <v>1.4444963169</v>
      </c>
      <c r="H1464" s="92">
        <f t="shared" ca="1" si="489"/>
        <v>1.4444963169</v>
      </c>
      <c r="I1464" s="14">
        <f t="shared" ca="1" si="490"/>
        <v>1</v>
      </c>
      <c r="J1464" s="13">
        <f t="shared" si="503"/>
        <v>3.3599999999999998E-2</v>
      </c>
      <c r="K1464" s="29">
        <f t="shared" si="491"/>
        <v>46741</v>
      </c>
      <c r="L1464" s="2">
        <f t="shared" si="492"/>
        <v>8</v>
      </c>
      <c r="M1464" s="17">
        <f t="shared" si="493"/>
        <v>8</v>
      </c>
      <c r="N1464" s="12">
        <f t="shared" si="494"/>
        <v>1.001049689</v>
      </c>
      <c r="O1464" s="12">
        <f t="shared" ca="1" si="495"/>
        <v>1.001049689</v>
      </c>
      <c r="P1464" s="17">
        <f t="shared" si="496"/>
        <v>0</v>
      </c>
      <c r="Q1464" s="14">
        <f t="shared" ca="1" si="497"/>
        <v>1.0496890000000001</v>
      </c>
      <c r="R1464" s="20">
        <f t="shared" si="501"/>
        <v>0</v>
      </c>
      <c r="S1464" s="14">
        <f t="shared" si="498"/>
        <v>0</v>
      </c>
      <c r="T1464" s="4" t="str">
        <f t="shared" si="499"/>
        <v>J=</v>
      </c>
      <c r="U1464" s="29">
        <f t="shared" si="500"/>
        <v>46770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>
        <f t="shared" si="504"/>
        <v>46752</v>
      </c>
      <c r="B1465" s="90" t="str">
        <f t="shared" ca="1" si="485"/>
        <v>n.d</v>
      </c>
      <c r="C1465" s="14">
        <f t="shared" si="486"/>
        <v>1000</v>
      </c>
      <c r="D1465" s="63">
        <f t="shared" si="502"/>
        <v>46749</v>
      </c>
      <c r="E1465" s="61">
        <f ca="1">IF(D1465&lt;$B$1,VLOOKUP(D1465,[1]DI!$A$4:$B$15000,2,FALSE),0)</f>
        <v>0</v>
      </c>
      <c r="F1465" s="14">
        <f t="shared" ca="1" si="487"/>
        <v>1</v>
      </c>
      <c r="G1465" s="92">
        <f t="shared" ca="1" si="488"/>
        <v>1.4444963169</v>
      </c>
      <c r="H1465" s="92">
        <f t="shared" ca="1" si="489"/>
        <v>1.4444963169</v>
      </c>
      <c r="I1465" s="14">
        <f t="shared" ca="1" si="490"/>
        <v>1</v>
      </c>
      <c r="J1465" s="13">
        <f t="shared" si="503"/>
        <v>3.3599999999999998E-2</v>
      </c>
      <c r="K1465" s="29">
        <f t="shared" si="491"/>
        <v>46741</v>
      </c>
      <c r="L1465" s="2">
        <f t="shared" si="492"/>
        <v>9</v>
      </c>
      <c r="M1465" s="17">
        <f t="shared" si="493"/>
        <v>9</v>
      </c>
      <c r="N1465" s="12">
        <f t="shared" si="494"/>
        <v>1.001180977</v>
      </c>
      <c r="O1465" s="12">
        <f t="shared" ca="1" si="495"/>
        <v>1.001180977</v>
      </c>
      <c r="P1465" s="17">
        <f t="shared" si="496"/>
        <v>0</v>
      </c>
      <c r="Q1465" s="14">
        <f t="shared" ca="1" si="497"/>
        <v>1.18097699</v>
      </c>
      <c r="R1465" s="20">
        <f t="shared" si="501"/>
        <v>0</v>
      </c>
      <c r="S1465" s="14">
        <f t="shared" si="498"/>
        <v>0</v>
      </c>
      <c r="T1465" s="4" t="str">
        <f t="shared" si="499"/>
        <v>J=</v>
      </c>
      <c r="U1465" s="29">
        <f t="shared" si="500"/>
        <v>46770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>
        <f t="shared" si="504"/>
        <v>46755</v>
      </c>
      <c r="B1466" s="90" t="str">
        <f t="shared" ca="1" si="485"/>
        <v>n.d</v>
      </c>
      <c r="C1466" s="14">
        <f t="shared" si="486"/>
        <v>1000</v>
      </c>
      <c r="D1466" s="63">
        <f t="shared" si="502"/>
        <v>46750</v>
      </c>
      <c r="E1466" s="61">
        <f ca="1">IF(D1466&lt;$B$1,VLOOKUP(D1466,[1]DI!$A$4:$B$15000,2,FALSE),0)</f>
        <v>0</v>
      </c>
      <c r="F1466" s="14">
        <f t="shared" ca="1" si="487"/>
        <v>1</v>
      </c>
      <c r="G1466" s="92">
        <f t="shared" ca="1" si="488"/>
        <v>1.4444963169</v>
      </c>
      <c r="H1466" s="92">
        <f t="shared" ca="1" si="489"/>
        <v>1.4444963169</v>
      </c>
      <c r="I1466" s="14">
        <f t="shared" ca="1" si="490"/>
        <v>1</v>
      </c>
      <c r="J1466" s="13">
        <f t="shared" si="503"/>
        <v>3.3599999999999998E-2</v>
      </c>
      <c r="K1466" s="29">
        <f t="shared" si="491"/>
        <v>46741</v>
      </c>
      <c r="L1466" s="2">
        <f t="shared" si="492"/>
        <v>10</v>
      </c>
      <c r="M1466" s="17">
        <f t="shared" si="493"/>
        <v>10</v>
      </c>
      <c r="N1466" s="12">
        <f t="shared" si="494"/>
        <v>1.0013122830000001</v>
      </c>
      <c r="O1466" s="12">
        <f t="shared" ca="1" si="495"/>
        <v>1.0013122830000001</v>
      </c>
      <c r="P1466" s="17">
        <f t="shared" si="496"/>
        <v>0</v>
      </c>
      <c r="Q1466" s="14">
        <f t="shared" ca="1" si="497"/>
        <v>1.3122830000000001</v>
      </c>
      <c r="R1466" s="20">
        <f t="shared" si="501"/>
        <v>0</v>
      </c>
      <c r="S1466" s="14">
        <f t="shared" si="498"/>
        <v>0</v>
      </c>
      <c r="T1466" s="4" t="str">
        <f t="shared" si="499"/>
        <v>J=</v>
      </c>
      <c r="U1466" s="29">
        <f t="shared" si="500"/>
        <v>46770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>
        <f t="shared" si="504"/>
        <v>46756</v>
      </c>
      <c r="B1467" s="90" t="str">
        <f t="shared" ca="1" si="485"/>
        <v>n.d</v>
      </c>
      <c r="C1467" s="14">
        <f t="shared" si="486"/>
        <v>1000</v>
      </c>
      <c r="D1467" s="63">
        <f t="shared" si="502"/>
        <v>46751</v>
      </c>
      <c r="E1467" s="61">
        <f ca="1">IF(D1467&lt;$B$1,VLOOKUP(D1467,[1]DI!$A$4:$B$15000,2,FALSE),0)</f>
        <v>0</v>
      </c>
      <c r="F1467" s="14">
        <f t="shared" ca="1" si="487"/>
        <v>1</v>
      </c>
      <c r="G1467" s="92">
        <f t="shared" ca="1" si="488"/>
        <v>1.4444963169</v>
      </c>
      <c r="H1467" s="92">
        <f t="shared" ca="1" si="489"/>
        <v>1.4444963169</v>
      </c>
      <c r="I1467" s="14">
        <f t="shared" ca="1" si="490"/>
        <v>1</v>
      </c>
      <c r="J1467" s="13">
        <f t="shared" si="503"/>
        <v>3.3599999999999998E-2</v>
      </c>
      <c r="K1467" s="29">
        <f t="shared" si="491"/>
        <v>46741</v>
      </c>
      <c r="L1467" s="2">
        <f t="shared" si="492"/>
        <v>11</v>
      </c>
      <c r="M1467" s="17">
        <f t="shared" si="493"/>
        <v>11</v>
      </c>
      <c r="N1467" s="12">
        <f t="shared" si="494"/>
        <v>1.001443606</v>
      </c>
      <c r="O1467" s="12">
        <f t="shared" ca="1" si="495"/>
        <v>1.001443606</v>
      </c>
      <c r="P1467" s="17">
        <f t="shared" si="496"/>
        <v>0</v>
      </c>
      <c r="Q1467" s="14">
        <f t="shared" ca="1" si="497"/>
        <v>1.4436059999999999</v>
      </c>
      <c r="R1467" s="20">
        <f t="shared" si="501"/>
        <v>0</v>
      </c>
      <c r="S1467" s="14">
        <f t="shared" si="498"/>
        <v>0</v>
      </c>
      <c r="T1467" s="4" t="str">
        <f t="shared" si="499"/>
        <v>J=</v>
      </c>
      <c r="U1467" s="29">
        <f t="shared" si="500"/>
        <v>46770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>
        <f t="shared" si="504"/>
        <v>46757</v>
      </c>
      <c r="B1468" s="90" t="str">
        <f t="shared" ca="1" si="485"/>
        <v>n.d</v>
      </c>
      <c r="C1468" s="14">
        <f t="shared" si="486"/>
        <v>1000</v>
      </c>
      <c r="D1468" s="63">
        <f t="shared" si="502"/>
        <v>46752</v>
      </c>
      <c r="E1468" s="61">
        <f ca="1">IF(D1468&lt;$B$1,VLOOKUP(D1468,[1]DI!$A$4:$B$15000,2,FALSE),0)</f>
        <v>0</v>
      </c>
      <c r="F1468" s="14">
        <f t="shared" ca="1" si="487"/>
        <v>1</v>
      </c>
      <c r="G1468" s="92">
        <f t="shared" ca="1" si="488"/>
        <v>1.4444963169</v>
      </c>
      <c r="H1468" s="92">
        <f t="shared" ca="1" si="489"/>
        <v>1.4444963169</v>
      </c>
      <c r="I1468" s="14">
        <f t="shared" ca="1" si="490"/>
        <v>1</v>
      </c>
      <c r="J1468" s="13">
        <f t="shared" si="503"/>
        <v>3.3599999999999998E-2</v>
      </c>
      <c r="K1468" s="29">
        <f t="shared" si="491"/>
        <v>46741</v>
      </c>
      <c r="L1468" s="2">
        <f t="shared" si="492"/>
        <v>12</v>
      </c>
      <c r="M1468" s="17">
        <f t="shared" si="493"/>
        <v>12</v>
      </c>
      <c r="N1468" s="12">
        <f t="shared" si="494"/>
        <v>1.0015749460000001</v>
      </c>
      <c r="O1468" s="12">
        <f t="shared" ca="1" si="495"/>
        <v>1.0015749460000001</v>
      </c>
      <c r="P1468" s="17">
        <f t="shared" si="496"/>
        <v>0</v>
      </c>
      <c r="Q1468" s="14">
        <f t="shared" ca="1" si="497"/>
        <v>1.574946</v>
      </c>
      <c r="R1468" s="20">
        <f t="shared" si="501"/>
        <v>0</v>
      </c>
      <c r="S1468" s="14">
        <f t="shared" si="498"/>
        <v>0</v>
      </c>
      <c r="T1468" s="4" t="str">
        <f t="shared" si="499"/>
        <v>J=</v>
      </c>
      <c r="U1468" s="29">
        <f t="shared" si="500"/>
        <v>46770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>
        <f t="shared" si="504"/>
        <v>46758</v>
      </c>
      <c r="B1469" s="90" t="str">
        <f t="shared" ca="1" si="485"/>
        <v>n.d</v>
      </c>
      <c r="C1469" s="14">
        <f t="shared" si="486"/>
        <v>1000</v>
      </c>
      <c r="D1469" s="63">
        <f t="shared" si="502"/>
        <v>46755</v>
      </c>
      <c r="E1469" s="61">
        <f ca="1">IF(D1469&lt;$B$1,VLOOKUP(D1469,[1]DI!$A$4:$B$15000,2,FALSE),0)</f>
        <v>0</v>
      </c>
      <c r="F1469" s="14">
        <f t="shared" ca="1" si="487"/>
        <v>1</v>
      </c>
      <c r="G1469" s="92">
        <f t="shared" ca="1" si="488"/>
        <v>1.4444963169</v>
      </c>
      <c r="H1469" s="92">
        <f t="shared" ca="1" si="489"/>
        <v>1.4444963169</v>
      </c>
      <c r="I1469" s="14">
        <f t="shared" ca="1" si="490"/>
        <v>1</v>
      </c>
      <c r="J1469" s="13">
        <f t="shared" si="503"/>
        <v>3.3599999999999998E-2</v>
      </c>
      <c r="K1469" s="29">
        <f t="shared" si="491"/>
        <v>46741</v>
      </c>
      <c r="L1469" s="2">
        <f t="shared" si="492"/>
        <v>13</v>
      </c>
      <c r="M1469" s="17">
        <f t="shared" si="493"/>
        <v>13</v>
      </c>
      <c r="N1469" s="12">
        <f t="shared" si="494"/>
        <v>1.001706304</v>
      </c>
      <c r="O1469" s="12">
        <f t="shared" ca="1" si="495"/>
        <v>1.001706304</v>
      </c>
      <c r="P1469" s="17">
        <f t="shared" si="496"/>
        <v>0</v>
      </c>
      <c r="Q1469" s="14">
        <f t="shared" ca="1" si="497"/>
        <v>1.706304</v>
      </c>
      <c r="R1469" s="20">
        <f t="shared" si="501"/>
        <v>0</v>
      </c>
      <c r="S1469" s="14">
        <f t="shared" si="498"/>
        <v>0</v>
      </c>
      <c r="T1469" s="4" t="str">
        <f t="shared" si="499"/>
        <v>J=</v>
      </c>
      <c r="U1469" s="29">
        <f t="shared" si="500"/>
        <v>46770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>
        <f t="shared" si="504"/>
        <v>46759</v>
      </c>
      <c r="B1470" s="90" t="str">
        <f t="shared" ca="1" si="485"/>
        <v>n.d</v>
      </c>
      <c r="C1470" s="14">
        <f t="shared" si="486"/>
        <v>1000</v>
      </c>
      <c r="D1470" s="63">
        <f t="shared" si="502"/>
        <v>46756</v>
      </c>
      <c r="E1470" s="61">
        <f ca="1">IF(D1470&lt;$B$1,VLOOKUP(D1470,[1]DI!$A$4:$B$15000,2,FALSE),0)</f>
        <v>0</v>
      </c>
      <c r="F1470" s="14">
        <f t="shared" ca="1" si="487"/>
        <v>1</v>
      </c>
      <c r="G1470" s="92">
        <f t="shared" ca="1" si="488"/>
        <v>1.4444963169</v>
      </c>
      <c r="H1470" s="92">
        <f t="shared" ca="1" si="489"/>
        <v>1.4444963169</v>
      </c>
      <c r="I1470" s="14">
        <f t="shared" ca="1" si="490"/>
        <v>1</v>
      </c>
      <c r="J1470" s="13">
        <f t="shared" si="503"/>
        <v>3.3599999999999998E-2</v>
      </c>
      <c r="K1470" s="29">
        <f t="shared" si="491"/>
        <v>46741</v>
      </c>
      <c r="L1470" s="2">
        <f t="shared" si="492"/>
        <v>14</v>
      </c>
      <c r="M1470" s="17">
        <f t="shared" si="493"/>
        <v>14</v>
      </c>
      <c r="N1470" s="12">
        <f t="shared" si="494"/>
        <v>1.001837678</v>
      </c>
      <c r="O1470" s="12">
        <f t="shared" ca="1" si="495"/>
        <v>1.001837678</v>
      </c>
      <c r="P1470" s="17">
        <f t="shared" si="496"/>
        <v>0</v>
      </c>
      <c r="Q1470" s="14">
        <f t="shared" ca="1" si="497"/>
        <v>1.8376779999999999</v>
      </c>
      <c r="R1470" s="20">
        <f t="shared" si="501"/>
        <v>0</v>
      </c>
      <c r="S1470" s="14">
        <f t="shared" si="498"/>
        <v>0</v>
      </c>
      <c r="T1470" s="4" t="str">
        <f t="shared" si="499"/>
        <v>J=</v>
      </c>
      <c r="U1470" s="29">
        <f t="shared" si="500"/>
        <v>46770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>
        <f t="shared" si="504"/>
        <v>46762</v>
      </c>
      <c r="B1471" s="90" t="str">
        <f t="shared" ca="1" si="485"/>
        <v>n.d</v>
      </c>
      <c r="C1471" s="14">
        <f t="shared" si="486"/>
        <v>1000</v>
      </c>
      <c r="D1471" s="63">
        <f t="shared" si="502"/>
        <v>46757</v>
      </c>
      <c r="E1471" s="61">
        <f ca="1">IF(D1471&lt;$B$1,VLOOKUP(D1471,[1]DI!$A$4:$B$15000,2,FALSE),0)</f>
        <v>0</v>
      </c>
      <c r="F1471" s="14">
        <f t="shared" ca="1" si="487"/>
        <v>1</v>
      </c>
      <c r="G1471" s="92">
        <f t="shared" ca="1" si="488"/>
        <v>1.4444963169</v>
      </c>
      <c r="H1471" s="92">
        <f t="shared" ca="1" si="489"/>
        <v>1.4444963169</v>
      </c>
      <c r="I1471" s="14">
        <f t="shared" ca="1" si="490"/>
        <v>1</v>
      </c>
      <c r="J1471" s="13">
        <f t="shared" si="503"/>
        <v>3.3599999999999998E-2</v>
      </c>
      <c r="K1471" s="29">
        <f t="shared" si="491"/>
        <v>46741</v>
      </c>
      <c r="L1471" s="2">
        <f t="shared" si="492"/>
        <v>15</v>
      </c>
      <c r="M1471" s="17">
        <f t="shared" si="493"/>
        <v>15</v>
      </c>
      <c r="N1471" s="12">
        <f t="shared" si="494"/>
        <v>1.0019690699999999</v>
      </c>
      <c r="O1471" s="12">
        <f t="shared" ca="1" si="495"/>
        <v>1.0019690699999999</v>
      </c>
      <c r="P1471" s="17">
        <f t="shared" si="496"/>
        <v>0</v>
      </c>
      <c r="Q1471" s="14">
        <f t="shared" ca="1" si="497"/>
        <v>1.9690699899999999</v>
      </c>
      <c r="R1471" s="20">
        <f t="shared" si="501"/>
        <v>0</v>
      </c>
      <c r="S1471" s="14">
        <f t="shared" si="498"/>
        <v>0</v>
      </c>
      <c r="T1471" s="4" t="str">
        <f t="shared" si="499"/>
        <v>J=</v>
      </c>
      <c r="U1471" s="29">
        <f t="shared" si="500"/>
        <v>46770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>
        <f t="shared" si="504"/>
        <v>46763</v>
      </c>
      <c r="B1472" s="90" t="str">
        <f t="shared" ca="1" si="485"/>
        <v>n.d</v>
      </c>
      <c r="C1472" s="14">
        <f t="shared" si="486"/>
        <v>1000</v>
      </c>
      <c r="D1472" s="63">
        <f t="shared" si="502"/>
        <v>46758</v>
      </c>
      <c r="E1472" s="61">
        <f ca="1">IF(D1472&lt;$B$1,VLOOKUP(D1472,[1]DI!$A$4:$B$15000,2,FALSE),0)</f>
        <v>0</v>
      </c>
      <c r="F1472" s="14">
        <f t="shared" ca="1" si="487"/>
        <v>1</v>
      </c>
      <c r="G1472" s="92">
        <f t="shared" ca="1" si="488"/>
        <v>1.4444963169</v>
      </c>
      <c r="H1472" s="92">
        <f t="shared" ca="1" si="489"/>
        <v>1.4444963169</v>
      </c>
      <c r="I1472" s="14">
        <f t="shared" ca="1" si="490"/>
        <v>1</v>
      </c>
      <c r="J1472" s="13">
        <f t="shared" si="503"/>
        <v>3.3599999999999998E-2</v>
      </c>
      <c r="K1472" s="29">
        <f t="shared" si="491"/>
        <v>46741</v>
      </c>
      <c r="L1472" s="2">
        <f t="shared" si="492"/>
        <v>16</v>
      </c>
      <c r="M1472" s="17">
        <f t="shared" si="493"/>
        <v>16</v>
      </c>
      <c r="N1472" s="12">
        <f t="shared" si="494"/>
        <v>1.0021004790000001</v>
      </c>
      <c r="O1472" s="12">
        <f t="shared" ca="1" si="495"/>
        <v>1.0021004790000001</v>
      </c>
      <c r="P1472" s="17">
        <f t="shared" si="496"/>
        <v>0</v>
      </c>
      <c r="Q1472" s="14">
        <f t="shared" ca="1" si="497"/>
        <v>2.100479</v>
      </c>
      <c r="R1472" s="20">
        <f t="shared" si="501"/>
        <v>0</v>
      </c>
      <c r="S1472" s="14">
        <f t="shared" si="498"/>
        <v>0</v>
      </c>
      <c r="T1472" s="4" t="str">
        <f t="shared" si="499"/>
        <v>J=</v>
      </c>
      <c r="U1472" s="29">
        <f t="shared" si="500"/>
        <v>46770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>
        <f t="shared" si="504"/>
        <v>46764</v>
      </c>
      <c r="B1473" s="90" t="str">
        <f t="shared" ca="1" si="485"/>
        <v>n.d</v>
      </c>
      <c r="C1473" s="14">
        <f t="shared" si="486"/>
        <v>1000</v>
      </c>
      <c r="D1473" s="63">
        <f t="shared" si="502"/>
        <v>46759</v>
      </c>
      <c r="E1473" s="61">
        <f ca="1">IF(D1473&lt;$B$1,VLOOKUP(D1473,[1]DI!$A$4:$B$15000,2,FALSE),0)</f>
        <v>0</v>
      </c>
      <c r="F1473" s="14">
        <f t="shared" ca="1" si="487"/>
        <v>1</v>
      </c>
      <c r="G1473" s="92">
        <f t="shared" ca="1" si="488"/>
        <v>1.4444963169</v>
      </c>
      <c r="H1473" s="92">
        <f t="shared" ca="1" si="489"/>
        <v>1.4444963169</v>
      </c>
      <c r="I1473" s="14">
        <f t="shared" ca="1" si="490"/>
        <v>1</v>
      </c>
      <c r="J1473" s="13">
        <f t="shared" si="503"/>
        <v>3.3599999999999998E-2</v>
      </c>
      <c r="K1473" s="29">
        <f t="shared" si="491"/>
        <v>46741</v>
      </c>
      <c r="L1473" s="2">
        <f t="shared" si="492"/>
        <v>17</v>
      </c>
      <c r="M1473" s="17">
        <f t="shared" si="493"/>
        <v>17</v>
      </c>
      <c r="N1473" s="12">
        <f t="shared" si="494"/>
        <v>1.002231906</v>
      </c>
      <c r="O1473" s="12">
        <f t="shared" ca="1" si="495"/>
        <v>1.002231906</v>
      </c>
      <c r="P1473" s="17">
        <f t="shared" si="496"/>
        <v>0</v>
      </c>
      <c r="Q1473" s="14">
        <f t="shared" ca="1" si="497"/>
        <v>2.2319059999999999</v>
      </c>
      <c r="R1473" s="20">
        <f t="shared" si="501"/>
        <v>0</v>
      </c>
      <c r="S1473" s="14">
        <f t="shared" si="498"/>
        <v>0</v>
      </c>
      <c r="T1473" s="4" t="str">
        <f t="shared" si="499"/>
        <v>J=</v>
      </c>
      <c r="U1473" s="29">
        <f t="shared" si="500"/>
        <v>46770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>
        <f t="shared" si="504"/>
        <v>46765</v>
      </c>
      <c r="B1474" s="90" t="str">
        <f t="shared" ca="1" si="485"/>
        <v>n.d</v>
      </c>
      <c r="C1474" s="14">
        <f t="shared" si="486"/>
        <v>1000</v>
      </c>
      <c r="D1474" s="63">
        <f t="shared" si="502"/>
        <v>46762</v>
      </c>
      <c r="E1474" s="61">
        <f ca="1">IF(D1474&lt;$B$1,VLOOKUP(D1474,[1]DI!$A$4:$B$15000,2,FALSE),0)</f>
        <v>0</v>
      </c>
      <c r="F1474" s="14">
        <f t="shared" ca="1" si="487"/>
        <v>1</v>
      </c>
      <c r="G1474" s="92">
        <f t="shared" ca="1" si="488"/>
        <v>1.4444963169</v>
      </c>
      <c r="H1474" s="92">
        <f t="shared" ca="1" si="489"/>
        <v>1.4444963169</v>
      </c>
      <c r="I1474" s="14">
        <f t="shared" ca="1" si="490"/>
        <v>1</v>
      </c>
      <c r="J1474" s="13">
        <f t="shared" si="503"/>
        <v>3.3599999999999998E-2</v>
      </c>
      <c r="K1474" s="29">
        <f t="shared" si="491"/>
        <v>46741</v>
      </c>
      <c r="L1474" s="2">
        <f t="shared" si="492"/>
        <v>18</v>
      </c>
      <c r="M1474" s="17">
        <f t="shared" si="493"/>
        <v>18</v>
      </c>
      <c r="N1474" s="12">
        <f t="shared" si="494"/>
        <v>1.0023633489999999</v>
      </c>
      <c r="O1474" s="12">
        <f t="shared" ca="1" si="495"/>
        <v>1.0023633489999999</v>
      </c>
      <c r="P1474" s="17">
        <f t="shared" si="496"/>
        <v>0</v>
      </c>
      <c r="Q1474" s="14">
        <f t="shared" ca="1" si="497"/>
        <v>2.36334899</v>
      </c>
      <c r="R1474" s="20">
        <f t="shared" si="501"/>
        <v>0</v>
      </c>
      <c r="S1474" s="14">
        <f t="shared" si="498"/>
        <v>0</v>
      </c>
      <c r="T1474" s="4" t="str">
        <f t="shared" si="499"/>
        <v>J=</v>
      </c>
      <c r="U1474" s="29">
        <f t="shared" si="500"/>
        <v>46770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>
        <f t="shared" si="504"/>
        <v>46766</v>
      </c>
      <c r="B1475" s="90" t="str">
        <f t="shared" ca="1" si="485"/>
        <v>n.d</v>
      </c>
      <c r="C1475" s="14">
        <f t="shared" si="486"/>
        <v>1000</v>
      </c>
      <c r="D1475" s="63">
        <f t="shared" si="502"/>
        <v>46763</v>
      </c>
      <c r="E1475" s="61">
        <f ca="1">IF(D1475&lt;$B$1,VLOOKUP(D1475,[1]DI!$A$4:$B$15000,2,FALSE),0)</f>
        <v>0</v>
      </c>
      <c r="F1475" s="14">
        <f t="shared" ca="1" si="487"/>
        <v>1</v>
      </c>
      <c r="G1475" s="92">
        <f t="shared" ca="1" si="488"/>
        <v>1.4444963169</v>
      </c>
      <c r="H1475" s="92">
        <f t="shared" ca="1" si="489"/>
        <v>1.4444963169</v>
      </c>
      <c r="I1475" s="14">
        <f t="shared" ca="1" si="490"/>
        <v>1</v>
      </c>
      <c r="J1475" s="13">
        <f t="shared" si="503"/>
        <v>3.3599999999999998E-2</v>
      </c>
      <c r="K1475" s="29">
        <f t="shared" si="491"/>
        <v>46741</v>
      </c>
      <c r="L1475" s="2">
        <f t="shared" si="492"/>
        <v>19</v>
      </c>
      <c r="M1475" s="17">
        <f t="shared" si="493"/>
        <v>19</v>
      </c>
      <c r="N1475" s="12">
        <f t="shared" si="494"/>
        <v>1.00249481</v>
      </c>
      <c r="O1475" s="12">
        <f t="shared" ca="1" si="495"/>
        <v>1.00249481</v>
      </c>
      <c r="P1475" s="17">
        <f t="shared" si="496"/>
        <v>0</v>
      </c>
      <c r="Q1475" s="14">
        <f t="shared" ca="1" si="497"/>
        <v>2.4948099899999998</v>
      </c>
      <c r="R1475" s="20">
        <f t="shared" si="501"/>
        <v>0</v>
      </c>
      <c r="S1475" s="14">
        <f t="shared" si="498"/>
        <v>0</v>
      </c>
      <c r="T1475" s="4" t="str">
        <f t="shared" si="499"/>
        <v>J=</v>
      </c>
      <c r="U1475" s="29">
        <f t="shared" si="500"/>
        <v>46770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>
        <f t="shared" si="504"/>
        <v>46769</v>
      </c>
      <c r="B1476" s="90" t="str">
        <f t="shared" ref="B1476:B1521" ca="1" si="505">IF(A1476&lt;=TODAY(),C1476+Q1476,IF(AND(A1476&gt;TODAY(),A1476&lt;=$B$1),IF(VLOOKUP(TODAY(),$A$10:$E$5000,4,FALSE)=0,"n.d",C1476+Q1476),"n.d"))</f>
        <v>n.d</v>
      </c>
      <c r="C1476" s="14">
        <f t="shared" ref="C1476:C1521" si="506">(C1475-S1475)</f>
        <v>1000</v>
      </c>
      <c r="D1476" s="63">
        <f t="shared" si="502"/>
        <v>46764</v>
      </c>
      <c r="E1476" s="61">
        <f ca="1">IF(D1476&lt;$B$1,VLOOKUP(D1476,[1]DI!$A$4:$B$15000,2,FALSE),0)</f>
        <v>0</v>
      </c>
      <c r="F1476" s="14">
        <f t="shared" ref="F1476:F1521" ca="1" si="507">ROUND(1+ROUND(((1+E1476)^(1/252))-1,8),16)</f>
        <v>1</v>
      </c>
      <c r="G1476" s="92">
        <f t="shared" ref="G1476:G1521" ca="1" si="508">ROUND(F1475*G1475,16)</f>
        <v>1.4444963169</v>
      </c>
      <c r="H1476" s="92">
        <f t="shared" ref="H1476:H1521" ca="1" si="509">IF(P1475&gt;0,G1475,H1475)</f>
        <v>1.4444963169</v>
      </c>
      <c r="I1476" s="14">
        <f t="shared" ref="I1476:I1521" ca="1" si="510">ROUND(G1476/H1476,8)</f>
        <v>1</v>
      </c>
      <c r="J1476" s="13">
        <f t="shared" si="503"/>
        <v>3.3599999999999998E-2</v>
      </c>
      <c r="K1476" s="29">
        <f t="shared" ref="K1476:K1521" si="511">IF(P1475&gt;0,VLOOKUP(P1475,X$12:AH$150,2),K1475)</f>
        <v>46741</v>
      </c>
      <c r="L1476" s="2">
        <f t="shared" ref="L1476:L1521" si="512">IF(A1476&gt;K1476,IF(NETWORKDAYS(K1476,A1476,$X$160:$X$544)-1=0,1,NETWORKDAYS(K1476,A1476,$X$160:$X$544)-1),0)</f>
        <v>20</v>
      </c>
      <c r="M1476" s="17">
        <f t="shared" ref="M1476:M1521" si="513">IF(AND(L1476=1,L1475=1),1,IF(L1476&gt;0,IF(L1476=L1475,L1476+1,L1476),0))</f>
        <v>20</v>
      </c>
      <c r="N1476" s="12">
        <f t="shared" ref="N1476:N1521" si="514">ROUND((J1476+1)^(M1476/252),9)</f>
        <v>1.0026262880000001</v>
      </c>
      <c r="O1476" s="12">
        <f t="shared" ref="O1476:O1521" ca="1" si="515">ROUND(I1476*N1476,9)</f>
        <v>1.0026262880000001</v>
      </c>
      <c r="P1476" s="17">
        <f t="shared" ref="P1476:P1521" si="516">IF(VLOOKUP(A1476,Y$12:AF$150,8)=VLOOKUP(A1475,Y$12:AF$150,8),0,VLOOKUP(A1476,Y$12:AF$150,8))</f>
        <v>0</v>
      </c>
      <c r="Q1476" s="14">
        <f t="shared" ref="Q1476:Q1521" ca="1" si="517">TRUNC(((O1476-1)*C1476),8)</f>
        <v>2.6262880000000002</v>
      </c>
      <c r="R1476" s="20">
        <f t="shared" si="501"/>
        <v>0</v>
      </c>
      <c r="S1476" s="14">
        <f t="shared" ref="S1476:S1521" si="518">IF(R1476&gt;0,TRUNC(R1476*C1476,8),0)</f>
        <v>0</v>
      </c>
      <c r="T1476" s="4" t="str">
        <f t="shared" ref="T1476:T1521" si="519">IF(P1475&gt;0,VLOOKUP(P1475,X$12:AH$150,10),T1475)</f>
        <v>J=</v>
      </c>
      <c r="U1476" s="29">
        <f t="shared" ref="U1476:U1521" si="520">IF(P1475&gt;0,VLOOKUP(P1475,X$12:AH$150,11),U1475)</f>
        <v>46770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>
        <f t="shared" si="504"/>
        <v>46770</v>
      </c>
      <c r="B1477" s="90" t="str">
        <f t="shared" ca="1" si="505"/>
        <v>n.d</v>
      </c>
      <c r="C1477" s="14">
        <f t="shared" si="506"/>
        <v>1000</v>
      </c>
      <c r="D1477" s="63">
        <f t="shared" si="502"/>
        <v>46765</v>
      </c>
      <c r="E1477" s="61">
        <f ca="1">IF(D1477&lt;$B$1,VLOOKUP(D1477,[1]DI!$A$4:$B$15000,2,FALSE),0)</f>
        <v>0</v>
      </c>
      <c r="F1477" s="14">
        <f t="shared" ca="1" si="507"/>
        <v>1</v>
      </c>
      <c r="G1477" s="92">
        <f t="shared" ca="1" si="508"/>
        <v>1.4444963169</v>
      </c>
      <c r="H1477" s="92">
        <f t="shared" ca="1" si="509"/>
        <v>1.4444963169</v>
      </c>
      <c r="I1477" s="14">
        <f t="shared" ca="1" si="510"/>
        <v>1</v>
      </c>
      <c r="J1477" s="13">
        <f t="shared" si="503"/>
        <v>3.3599999999999998E-2</v>
      </c>
      <c r="K1477" s="29">
        <f t="shared" si="511"/>
        <v>46741</v>
      </c>
      <c r="L1477" s="2">
        <f t="shared" si="512"/>
        <v>21</v>
      </c>
      <c r="M1477" s="17">
        <f t="shared" si="513"/>
        <v>21</v>
      </c>
      <c r="N1477" s="12">
        <f t="shared" si="514"/>
        <v>1.0027577839999999</v>
      </c>
      <c r="O1477" s="12">
        <f t="shared" ca="1" si="515"/>
        <v>1.0027577839999999</v>
      </c>
      <c r="P1477" s="17">
        <f t="shared" si="516"/>
        <v>70</v>
      </c>
      <c r="Q1477" s="14">
        <f t="shared" ca="1" si="517"/>
        <v>2.7577839900000001</v>
      </c>
      <c r="R1477" s="20">
        <f t="shared" si="501"/>
        <v>0</v>
      </c>
      <c r="S1477" s="14">
        <f t="shared" si="518"/>
        <v>0</v>
      </c>
      <c r="T1477" s="4" t="str">
        <f t="shared" si="519"/>
        <v>J=</v>
      </c>
      <c r="U1477" s="29">
        <f t="shared" si="520"/>
        <v>46770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>
        <f t="shared" si="504"/>
        <v>46771</v>
      </c>
      <c r="B1478" s="90" t="str">
        <f t="shared" ca="1" si="505"/>
        <v>n.d</v>
      </c>
      <c r="C1478" s="14">
        <f t="shared" si="506"/>
        <v>1000</v>
      </c>
      <c r="D1478" s="63">
        <f t="shared" si="502"/>
        <v>46766</v>
      </c>
      <c r="E1478" s="61">
        <f ca="1">IF(D1478&lt;$B$1,VLOOKUP(D1478,[1]DI!$A$4:$B$15000,2,FALSE),0)</f>
        <v>0</v>
      </c>
      <c r="F1478" s="14">
        <f t="shared" ca="1" si="507"/>
        <v>1</v>
      </c>
      <c r="G1478" s="92">
        <f t="shared" ca="1" si="508"/>
        <v>1.4444963169</v>
      </c>
      <c r="H1478" s="92">
        <f t="shared" ca="1" si="509"/>
        <v>1.4444963169</v>
      </c>
      <c r="I1478" s="14">
        <f t="shared" ca="1" si="510"/>
        <v>1</v>
      </c>
      <c r="J1478" s="13">
        <f t="shared" si="503"/>
        <v>3.3599999999999998E-2</v>
      </c>
      <c r="K1478" s="29">
        <f t="shared" si="511"/>
        <v>46770</v>
      </c>
      <c r="L1478" s="2">
        <f t="shared" si="512"/>
        <v>1</v>
      </c>
      <c r="M1478" s="17">
        <f t="shared" si="513"/>
        <v>1</v>
      </c>
      <c r="N1478" s="12">
        <f t="shared" si="514"/>
        <v>1.0001311509999999</v>
      </c>
      <c r="O1478" s="12">
        <f t="shared" ca="1" si="515"/>
        <v>1.0001311509999999</v>
      </c>
      <c r="P1478" s="17">
        <f t="shared" si="516"/>
        <v>0</v>
      </c>
      <c r="Q1478" s="14">
        <f t="shared" ca="1" si="517"/>
        <v>0.13115099</v>
      </c>
      <c r="R1478" s="20">
        <f t="shared" si="501"/>
        <v>0</v>
      </c>
      <c r="S1478" s="14">
        <f t="shared" si="518"/>
        <v>0</v>
      </c>
      <c r="T1478" s="4" t="str">
        <f t="shared" si="519"/>
        <v>J=</v>
      </c>
      <c r="U1478" s="29">
        <f t="shared" si="520"/>
        <v>46801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>
        <f t="shared" si="504"/>
        <v>46772</v>
      </c>
      <c r="B1479" s="90" t="str">
        <f t="shared" ca="1" si="505"/>
        <v>n.d</v>
      </c>
      <c r="C1479" s="14">
        <f t="shared" si="506"/>
        <v>1000</v>
      </c>
      <c r="D1479" s="63">
        <f t="shared" si="502"/>
        <v>46769</v>
      </c>
      <c r="E1479" s="61">
        <f ca="1">IF(D1479&lt;$B$1,VLOOKUP(D1479,[1]DI!$A$4:$B$15000,2,FALSE),0)</f>
        <v>0</v>
      </c>
      <c r="F1479" s="14">
        <f t="shared" ca="1" si="507"/>
        <v>1</v>
      </c>
      <c r="G1479" s="92">
        <f t="shared" ca="1" si="508"/>
        <v>1.4444963169</v>
      </c>
      <c r="H1479" s="92">
        <f t="shared" ca="1" si="509"/>
        <v>1.4444963169</v>
      </c>
      <c r="I1479" s="14">
        <f t="shared" ca="1" si="510"/>
        <v>1</v>
      </c>
      <c r="J1479" s="13">
        <f t="shared" si="503"/>
        <v>3.3599999999999998E-2</v>
      </c>
      <c r="K1479" s="29">
        <f t="shared" si="511"/>
        <v>46770</v>
      </c>
      <c r="L1479" s="2">
        <f t="shared" si="512"/>
        <v>2</v>
      </c>
      <c r="M1479" s="17">
        <f t="shared" si="513"/>
        <v>2</v>
      </c>
      <c r="N1479" s="12">
        <f t="shared" si="514"/>
        <v>1.000262319</v>
      </c>
      <c r="O1479" s="12">
        <f t="shared" ca="1" si="515"/>
        <v>1.000262319</v>
      </c>
      <c r="P1479" s="17">
        <f t="shared" si="516"/>
        <v>0</v>
      </c>
      <c r="Q1479" s="14">
        <f t="shared" ca="1" si="517"/>
        <v>0.26231898999999997</v>
      </c>
      <c r="R1479" s="20">
        <f t="shared" si="501"/>
        <v>0</v>
      </c>
      <c r="S1479" s="14">
        <f t="shared" si="518"/>
        <v>0</v>
      </c>
      <c r="T1479" s="4" t="str">
        <f t="shared" si="519"/>
        <v>J=</v>
      </c>
      <c r="U1479" s="29">
        <f t="shared" si="520"/>
        <v>46801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>
        <f t="shared" si="504"/>
        <v>46773</v>
      </c>
      <c r="B1480" s="90" t="str">
        <f t="shared" ca="1" si="505"/>
        <v>n.d</v>
      </c>
      <c r="C1480" s="14">
        <f t="shared" si="506"/>
        <v>1000</v>
      </c>
      <c r="D1480" s="63">
        <f t="shared" si="502"/>
        <v>46770</v>
      </c>
      <c r="E1480" s="61">
        <f ca="1">IF(D1480&lt;$B$1,VLOOKUP(D1480,[1]DI!$A$4:$B$15000,2,FALSE),0)</f>
        <v>0</v>
      </c>
      <c r="F1480" s="14">
        <f t="shared" ca="1" si="507"/>
        <v>1</v>
      </c>
      <c r="G1480" s="92">
        <f t="shared" ca="1" si="508"/>
        <v>1.4444963169</v>
      </c>
      <c r="H1480" s="92">
        <f t="shared" ca="1" si="509"/>
        <v>1.4444963169</v>
      </c>
      <c r="I1480" s="14">
        <f t="shared" ca="1" si="510"/>
        <v>1</v>
      </c>
      <c r="J1480" s="13">
        <f t="shared" si="503"/>
        <v>3.3599999999999998E-2</v>
      </c>
      <c r="K1480" s="29">
        <f t="shared" si="511"/>
        <v>46770</v>
      </c>
      <c r="L1480" s="2">
        <f t="shared" si="512"/>
        <v>3</v>
      </c>
      <c r="M1480" s="17">
        <f t="shared" si="513"/>
        <v>3</v>
      </c>
      <c r="N1480" s="12">
        <f t="shared" si="514"/>
        <v>1.000393504</v>
      </c>
      <c r="O1480" s="12">
        <f t="shared" ca="1" si="515"/>
        <v>1.000393504</v>
      </c>
      <c r="P1480" s="17">
        <f t="shared" si="516"/>
        <v>0</v>
      </c>
      <c r="Q1480" s="14">
        <f t="shared" ca="1" si="517"/>
        <v>0.39350400000000002</v>
      </c>
      <c r="R1480" s="20">
        <f t="shared" si="501"/>
        <v>0</v>
      </c>
      <c r="S1480" s="14">
        <f t="shared" si="518"/>
        <v>0</v>
      </c>
      <c r="T1480" s="4" t="str">
        <f t="shared" si="519"/>
        <v>J=</v>
      </c>
      <c r="U1480" s="29">
        <f t="shared" si="520"/>
        <v>46801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>
        <f t="shared" si="504"/>
        <v>46776</v>
      </c>
      <c r="B1481" s="90" t="str">
        <f t="shared" ca="1" si="505"/>
        <v>n.d</v>
      </c>
      <c r="C1481" s="14">
        <f t="shared" si="506"/>
        <v>1000</v>
      </c>
      <c r="D1481" s="63">
        <f t="shared" si="502"/>
        <v>46771</v>
      </c>
      <c r="E1481" s="61">
        <f ca="1">IF(D1481&lt;$B$1,VLOOKUP(D1481,[1]DI!$A$4:$B$15000,2,FALSE),0)</f>
        <v>0</v>
      </c>
      <c r="F1481" s="14">
        <f t="shared" ca="1" si="507"/>
        <v>1</v>
      </c>
      <c r="G1481" s="92">
        <f t="shared" ca="1" si="508"/>
        <v>1.4444963169</v>
      </c>
      <c r="H1481" s="92">
        <f t="shared" ca="1" si="509"/>
        <v>1.4444963169</v>
      </c>
      <c r="I1481" s="14">
        <f t="shared" ca="1" si="510"/>
        <v>1</v>
      </c>
      <c r="J1481" s="13">
        <f t="shared" si="503"/>
        <v>3.3599999999999998E-2</v>
      </c>
      <c r="K1481" s="29">
        <f t="shared" si="511"/>
        <v>46770</v>
      </c>
      <c r="L1481" s="2">
        <f t="shared" si="512"/>
        <v>4</v>
      </c>
      <c r="M1481" s="17">
        <f t="shared" si="513"/>
        <v>4</v>
      </c>
      <c r="N1481" s="12">
        <f t="shared" si="514"/>
        <v>1.0005247070000001</v>
      </c>
      <c r="O1481" s="12">
        <f t="shared" ca="1" si="515"/>
        <v>1.0005247070000001</v>
      </c>
      <c r="P1481" s="17">
        <f t="shared" si="516"/>
        <v>0</v>
      </c>
      <c r="Q1481" s="14">
        <f t="shared" ca="1" si="517"/>
        <v>0.52470700000000003</v>
      </c>
      <c r="R1481" s="20">
        <f t="shared" si="501"/>
        <v>0</v>
      </c>
      <c r="S1481" s="14">
        <f t="shared" si="518"/>
        <v>0</v>
      </c>
      <c r="T1481" s="4" t="str">
        <f t="shared" si="519"/>
        <v>J=</v>
      </c>
      <c r="U1481" s="29">
        <f t="shared" si="520"/>
        <v>46801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>
        <f t="shared" si="504"/>
        <v>46777</v>
      </c>
      <c r="B1482" s="90" t="str">
        <f t="shared" ca="1" si="505"/>
        <v>n.d</v>
      </c>
      <c r="C1482" s="14">
        <f t="shared" si="506"/>
        <v>1000</v>
      </c>
      <c r="D1482" s="63">
        <f t="shared" si="502"/>
        <v>46772</v>
      </c>
      <c r="E1482" s="61">
        <f ca="1">IF(D1482&lt;$B$1,VLOOKUP(D1482,[1]DI!$A$4:$B$15000,2,FALSE),0)</f>
        <v>0</v>
      </c>
      <c r="F1482" s="14">
        <f t="shared" ca="1" si="507"/>
        <v>1</v>
      </c>
      <c r="G1482" s="92">
        <f t="shared" ca="1" si="508"/>
        <v>1.4444963169</v>
      </c>
      <c r="H1482" s="92">
        <f t="shared" ca="1" si="509"/>
        <v>1.4444963169</v>
      </c>
      <c r="I1482" s="14">
        <f t="shared" ca="1" si="510"/>
        <v>1</v>
      </c>
      <c r="J1482" s="13">
        <f t="shared" si="503"/>
        <v>3.3599999999999998E-2</v>
      </c>
      <c r="K1482" s="29">
        <f t="shared" si="511"/>
        <v>46770</v>
      </c>
      <c r="L1482" s="2">
        <f t="shared" si="512"/>
        <v>5</v>
      </c>
      <c r="M1482" s="17">
        <f t="shared" si="513"/>
        <v>5</v>
      </c>
      <c r="N1482" s="12">
        <f t="shared" si="514"/>
        <v>1.0006559260000001</v>
      </c>
      <c r="O1482" s="12">
        <f t="shared" ca="1" si="515"/>
        <v>1.0006559260000001</v>
      </c>
      <c r="P1482" s="17">
        <f t="shared" si="516"/>
        <v>0</v>
      </c>
      <c r="Q1482" s="14">
        <f t="shared" ca="1" si="517"/>
        <v>0.65592600000000001</v>
      </c>
      <c r="R1482" s="20">
        <f t="shared" si="501"/>
        <v>0</v>
      </c>
      <c r="S1482" s="14">
        <f t="shared" si="518"/>
        <v>0</v>
      </c>
      <c r="T1482" s="4" t="str">
        <f t="shared" si="519"/>
        <v>J=</v>
      </c>
      <c r="U1482" s="29">
        <f t="shared" si="520"/>
        <v>46801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>
        <f t="shared" si="504"/>
        <v>46778</v>
      </c>
      <c r="B1483" s="90" t="str">
        <f t="shared" ca="1" si="505"/>
        <v>n.d</v>
      </c>
      <c r="C1483" s="14">
        <f t="shared" si="506"/>
        <v>1000</v>
      </c>
      <c r="D1483" s="63">
        <f t="shared" si="502"/>
        <v>46773</v>
      </c>
      <c r="E1483" s="61">
        <f ca="1">IF(D1483&lt;$B$1,VLOOKUP(D1483,[1]DI!$A$4:$B$15000,2,FALSE),0)</f>
        <v>0</v>
      </c>
      <c r="F1483" s="14">
        <f t="shared" ca="1" si="507"/>
        <v>1</v>
      </c>
      <c r="G1483" s="92">
        <f t="shared" ca="1" si="508"/>
        <v>1.4444963169</v>
      </c>
      <c r="H1483" s="92">
        <f t="shared" ca="1" si="509"/>
        <v>1.4444963169</v>
      </c>
      <c r="I1483" s="14">
        <f t="shared" ca="1" si="510"/>
        <v>1</v>
      </c>
      <c r="J1483" s="13">
        <f t="shared" si="503"/>
        <v>3.3599999999999998E-2</v>
      </c>
      <c r="K1483" s="29">
        <f t="shared" si="511"/>
        <v>46770</v>
      </c>
      <c r="L1483" s="2">
        <f t="shared" si="512"/>
        <v>6</v>
      </c>
      <c r="M1483" s="17">
        <f t="shared" si="513"/>
        <v>6</v>
      </c>
      <c r="N1483" s="12">
        <f t="shared" si="514"/>
        <v>1.000787163</v>
      </c>
      <c r="O1483" s="12">
        <f t="shared" ca="1" si="515"/>
        <v>1.000787163</v>
      </c>
      <c r="P1483" s="17">
        <f t="shared" si="516"/>
        <v>0</v>
      </c>
      <c r="Q1483" s="14">
        <f t="shared" ca="1" si="517"/>
        <v>0.78716299999999995</v>
      </c>
      <c r="R1483" s="20">
        <f t="shared" si="501"/>
        <v>0</v>
      </c>
      <c r="S1483" s="14">
        <f t="shared" si="518"/>
        <v>0</v>
      </c>
      <c r="T1483" s="4" t="str">
        <f t="shared" si="519"/>
        <v>J=</v>
      </c>
      <c r="U1483" s="29">
        <f t="shared" si="520"/>
        <v>46801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>
        <f t="shared" si="504"/>
        <v>46779</v>
      </c>
      <c r="B1484" s="90" t="str">
        <f t="shared" ca="1" si="505"/>
        <v>n.d</v>
      </c>
      <c r="C1484" s="14">
        <f t="shared" si="506"/>
        <v>1000</v>
      </c>
      <c r="D1484" s="63">
        <f t="shared" si="502"/>
        <v>46776</v>
      </c>
      <c r="E1484" s="61">
        <f ca="1">IF(D1484&lt;$B$1,VLOOKUP(D1484,[1]DI!$A$4:$B$15000,2,FALSE),0)</f>
        <v>0</v>
      </c>
      <c r="F1484" s="14">
        <f t="shared" ca="1" si="507"/>
        <v>1</v>
      </c>
      <c r="G1484" s="92">
        <f t="shared" ca="1" si="508"/>
        <v>1.4444963169</v>
      </c>
      <c r="H1484" s="92">
        <f t="shared" ca="1" si="509"/>
        <v>1.4444963169</v>
      </c>
      <c r="I1484" s="14">
        <f t="shared" ca="1" si="510"/>
        <v>1</v>
      </c>
      <c r="J1484" s="13">
        <f t="shared" si="503"/>
        <v>3.3599999999999998E-2</v>
      </c>
      <c r="K1484" s="29">
        <f t="shared" si="511"/>
        <v>46770</v>
      </c>
      <c r="L1484" s="2">
        <f t="shared" si="512"/>
        <v>7</v>
      </c>
      <c r="M1484" s="17">
        <f t="shared" si="513"/>
        <v>7</v>
      </c>
      <c r="N1484" s="12">
        <f t="shared" si="514"/>
        <v>1.0009184170000001</v>
      </c>
      <c r="O1484" s="12">
        <f t="shared" ca="1" si="515"/>
        <v>1.0009184170000001</v>
      </c>
      <c r="P1484" s="17">
        <f t="shared" si="516"/>
        <v>0</v>
      </c>
      <c r="Q1484" s="14">
        <f t="shared" ca="1" si="517"/>
        <v>0.91841700000000004</v>
      </c>
      <c r="R1484" s="20">
        <f t="shared" ref="R1484:R1547" si="521">IF($P1484&gt;0,VLOOKUP($P1484,$X$12:$AD$150,7),0)</f>
        <v>0</v>
      </c>
      <c r="S1484" s="14">
        <f t="shared" si="518"/>
        <v>0</v>
      </c>
      <c r="T1484" s="4" t="str">
        <f t="shared" si="519"/>
        <v>J=</v>
      </c>
      <c r="U1484" s="29">
        <f t="shared" si="520"/>
        <v>46801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>
        <f t="shared" si="504"/>
        <v>46780</v>
      </c>
      <c r="B1485" s="90" t="str">
        <f t="shared" ca="1" si="505"/>
        <v>n.d</v>
      </c>
      <c r="C1485" s="14">
        <f t="shared" si="506"/>
        <v>1000</v>
      </c>
      <c r="D1485" s="63">
        <f t="shared" ref="D1485:D1548" si="522">WORKDAY($A1485,-3,$X$160:$X$544)</f>
        <v>46777</v>
      </c>
      <c r="E1485" s="61">
        <f ca="1">IF(D1485&lt;$B$1,VLOOKUP(D1485,[1]DI!$A$4:$B$15000,2,FALSE),0)</f>
        <v>0</v>
      </c>
      <c r="F1485" s="14">
        <f t="shared" ca="1" si="507"/>
        <v>1</v>
      </c>
      <c r="G1485" s="92">
        <f t="shared" ca="1" si="508"/>
        <v>1.4444963169</v>
      </c>
      <c r="H1485" s="92">
        <f t="shared" ca="1" si="509"/>
        <v>1.4444963169</v>
      </c>
      <c r="I1485" s="14">
        <f t="shared" ca="1" si="510"/>
        <v>1</v>
      </c>
      <c r="J1485" s="13">
        <f t="shared" ref="J1485:J1548" si="523">J1484</f>
        <v>3.3599999999999998E-2</v>
      </c>
      <c r="K1485" s="29">
        <f t="shared" si="511"/>
        <v>46770</v>
      </c>
      <c r="L1485" s="2">
        <f t="shared" si="512"/>
        <v>8</v>
      </c>
      <c r="M1485" s="17">
        <f t="shared" si="513"/>
        <v>8</v>
      </c>
      <c r="N1485" s="12">
        <f t="shared" si="514"/>
        <v>1.001049689</v>
      </c>
      <c r="O1485" s="12">
        <f t="shared" ca="1" si="515"/>
        <v>1.001049689</v>
      </c>
      <c r="P1485" s="17">
        <f t="shared" si="516"/>
        <v>0</v>
      </c>
      <c r="Q1485" s="14">
        <f t="shared" ca="1" si="517"/>
        <v>1.0496890000000001</v>
      </c>
      <c r="R1485" s="20">
        <f t="shared" si="521"/>
        <v>0</v>
      </c>
      <c r="S1485" s="14">
        <f t="shared" si="518"/>
        <v>0</v>
      </c>
      <c r="T1485" s="4" t="str">
        <f t="shared" si="519"/>
        <v>J=</v>
      </c>
      <c r="U1485" s="29">
        <f t="shared" si="520"/>
        <v>46801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>
        <f t="shared" ref="A1486:A1549" si="524">WORKDAY($A1485,1,$X$166:$X$544)</f>
        <v>46783</v>
      </c>
      <c r="B1486" s="90" t="str">
        <f t="shared" ca="1" si="505"/>
        <v>n.d</v>
      </c>
      <c r="C1486" s="14">
        <f t="shared" si="506"/>
        <v>1000</v>
      </c>
      <c r="D1486" s="63">
        <f t="shared" si="522"/>
        <v>46778</v>
      </c>
      <c r="E1486" s="61">
        <f ca="1">IF(D1486&lt;$B$1,VLOOKUP(D1486,[1]DI!$A$4:$B$15000,2,FALSE),0)</f>
        <v>0</v>
      </c>
      <c r="F1486" s="14">
        <f t="shared" ca="1" si="507"/>
        <v>1</v>
      </c>
      <c r="G1486" s="92">
        <f t="shared" ca="1" si="508"/>
        <v>1.4444963169</v>
      </c>
      <c r="H1486" s="92">
        <f t="shared" ca="1" si="509"/>
        <v>1.4444963169</v>
      </c>
      <c r="I1486" s="14">
        <f t="shared" ca="1" si="510"/>
        <v>1</v>
      </c>
      <c r="J1486" s="13">
        <f t="shared" si="523"/>
        <v>3.3599999999999998E-2</v>
      </c>
      <c r="K1486" s="29">
        <f t="shared" si="511"/>
        <v>46770</v>
      </c>
      <c r="L1486" s="2">
        <f t="shared" si="512"/>
        <v>9</v>
      </c>
      <c r="M1486" s="17">
        <f t="shared" si="513"/>
        <v>9</v>
      </c>
      <c r="N1486" s="12">
        <f t="shared" si="514"/>
        <v>1.001180977</v>
      </c>
      <c r="O1486" s="12">
        <f t="shared" ca="1" si="515"/>
        <v>1.001180977</v>
      </c>
      <c r="P1486" s="17">
        <f t="shared" si="516"/>
        <v>0</v>
      </c>
      <c r="Q1486" s="14">
        <f t="shared" ca="1" si="517"/>
        <v>1.18097699</v>
      </c>
      <c r="R1486" s="20">
        <f t="shared" si="521"/>
        <v>0</v>
      </c>
      <c r="S1486" s="14">
        <f t="shared" si="518"/>
        <v>0</v>
      </c>
      <c r="T1486" s="4" t="str">
        <f t="shared" si="519"/>
        <v>J=</v>
      </c>
      <c r="U1486" s="29">
        <f t="shared" si="520"/>
        <v>46801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>
        <f t="shared" si="524"/>
        <v>46784</v>
      </c>
      <c r="B1487" s="90" t="str">
        <f t="shared" ca="1" si="505"/>
        <v>n.d</v>
      </c>
      <c r="C1487" s="14">
        <f t="shared" si="506"/>
        <v>1000</v>
      </c>
      <c r="D1487" s="63">
        <f t="shared" si="522"/>
        <v>46779</v>
      </c>
      <c r="E1487" s="61">
        <f ca="1">IF(D1487&lt;$B$1,VLOOKUP(D1487,[1]DI!$A$4:$B$15000,2,FALSE),0)</f>
        <v>0</v>
      </c>
      <c r="F1487" s="14">
        <f t="shared" ca="1" si="507"/>
        <v>1</v>
      </c>
      <c r="G1487" s="92">
        <f t="shared" ca="1" si="508"/>
        <v>1.4444963169</v>
      </c>
      <c r="H1487" s="92">
        <f t="shared" ca="1" si="509"/>
        <v>1.4444963169</v>
      </c>
      <c r="I1487" s="14">
        <f t="shared" ca="1" si="510"/>
        <v>1</v>
      </c>
      <c r="J1487" s="13">
        <f t="shared" si="523"/>
        <v>3.3599999999999998E-2</v>
      </c>
      <c r="K1487" s="29">
        <f t="shared" si="511"/>
        <v>46770</v>
      </c>
      <c r="L1487" s="2">
        <f t="shared" si="512"/>
        <v>10</v>
      </c>
      <c r="M1487" s="17">
        <f t="shared" si="513"/>
        <v>10</v>
      </c>
      <c r="N1487" s="12">
        <f t="shared" si="514"/>
        <v>1.0013122830000001</v>
      </c>
      <c r="O1487" s="12">
        <f t="shared" ca="1" si="515"/>
        <v>1.0013122830000001</v>
      </c>
      <c r="P1487" s="17">
        <f t="shared" si="516"/>
        <v>0</v>
      </c>
      <c r="Q1487" s="14">
        <f t="shared" ca="1" si="517"/>
        <v>1.3122830000000001</v>
      </c>
      <c r="R1487" s="20">
        <f t="shared" si="521"/>
        <v>0</v>
      </c>
      <c r="S1487" s="14">
        <f t="shared" si="518"/>
        <v>0</v>
      </c>
      <c r="T1487" s="4" t="str">
        <f t="shared" si="519"/>
        <v>J=</v>
      </c>
      <c r="U1487" s="29">
        <f t="shared" si="520"/>
        <v>46801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>
        <f t="shared" si="524"/>
        <v>46785</v>
      </c>
      <c r="B1488" s="90" t="str">
        <f t="shared" ca="1" si="505"/>
        <v>n.d</v>
      </c>
      <c r="C1488" s="14">
        <f t="shared" si="506"/>
        <v>1000</v>
      </c>
      <c r="D1488" s="63">
        <f t="shared" si="522"/>
        <v>46780</v>
      </c>
      <c r="E1488" s="61">
        <f ca="1">IF(D1488&lt;$B$1,VLOOKUP(D1488,[1]DI!$A$4:$B$15000,2,FALSE),0)</f>
        <v>0</v>
      </c>
      <c r="F1488" s="14">
        <f t="shared" ca="1" si="507"/>
        <v>1</v>
      </c>
      <c r="G1488" s="92">
        <f t="shared" ca="1" si="508"/>
        <v>1.4444963169</v>
      </c>
      <c r="H1488" s="92">
        <f t="shared" ca="1" si="509"/>
        <v>1.4444963169</v>
      </c>
      <c r="I1488" s="14">
        <f t="shared" ca="1" si="510"/>
        <v>1</v>
      </c>
      <c r="J1488" s="13">
        <f t="shared" si="523"/>
        <v>3.3599999999999998E-2</v>
      </c>
      <c r="K1488" s="29">
        <f t="shared" si="511"/>
        <v>46770</v>
      </c>
      <c r="L1488" s="2">
        <f t="shared" si="512"/>
        <v>11</v>
      </c>
      <c r="M1488" s="17">
        <f t="shared" si="513"/>
        <v>11</v>
      </c>
      <c r="N1488" s="12">
        <f t="shared" si="514"/>
        <v>1.001443606</v>
      </c>
      <c r="O1488" s="12">
        <f t="shared" ca="1" si="515"/>
        <v>1.001443606</v>
      </c>
      <c r="P1488" s="17">
        <f t="shared" si="516"/>
        <v>0</v>
      </c>
      <c r="Q1488" s="14">
        <f t="shared" ca="1" si="517"/>
        <v>1.4436059999999999</v>
      </c>
      <c r="R1488" s="20">
        <f t="shared" si="521"/>
        <v>0</v>
      </c>
      <c r="S1488" s="14">
        <f t="shared" si="518"/>
        <v>0</v>
      </c>
      <c r="T1488" s="4" t="str">
        <f t="shared" si="519"/>
        <v>J=</v>
      </c>
      <c r="U1488" s="29">
        <f t="shared" si="520"/>
        <v>46801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>
        <f t="shared" si="524"/>
        <v>46786</v>
      </c>
      <c r="B1489" s="90" t="str">
        <f t="shared" ca="1" si="505"/>
        <v>n.d</v>
      </c>
      <c r="C1489" s="14">
        <f t="shared" si="506"/>
        <v>1000</v>
      </c>
      <c r="D1489" s="63">
        <f t="shared" si="522"/>
        <v>46783</v>
      </c>
      <c r="E1489" s="61">
        <f ca="1">IF(D1489&lt;$B$1,VLOOKUP(D1489,[1]DI!$A$4:$B$15000,2,FALSE),0)</f>
        <v>0</v>
      </c>
      <c r="F1489" s="14">
        <f t="shared" ca="1" si="507"/>
        <v>1</v>
      </c>
      <c r="G1489" s="92">
        <f t="shared" ca="1" si="508"/>
        <v>1.4444963169</v>
      </c>
      <c r="H1489" s="92">
        <f t="shared" ca="1" si="509"/>
        <v>1.4444963169</v>
      </c>
      <c r="I1489" s="14">
        <f t="shared" ca="1" si="510"/>
        <v>1</v>
      </c>
      <c r="J1489" s="13">
        <f t="shared" si="523"/>
        <v>3.3599999999999998E-2</v>
      </c>
      <c r="K1489" s="29">
        <f t="shared" si="511"/>
        <v>46770</v>
      </c>
      <c r="L1489" s="2">
        <f t="shared" si="512"/>
        <v>12</v>
      </c>
      <c r="M1489" s="17">
        <f t="shared" si="513"/>
        <v>12</v>
      </c>
      <c r="N1489" s="12">
        <f t="shared" si="514"/>
        <v>1.0015749460000001</v>
      </c>
      <c r="O1489" s="12">
        <f t="shared" ca="1" si="515"/>
        <v>1.0015749460000001</v>
      </c>
      <c r="P1489" s="17">
        <f t="shared" si="516"/>
        <v>0</v>
      </c>
      <c r="Q1489" s="14">
        <f t="shared" ca="1" si="517"/>
        <v>1.574946</v>
      </c>
      <c r="R1489" s="20">
        <f t="shared" si="521"/>
        <v>0</v>
      </c>
      <c r="S1489" s="14">
        <f t="shared" si="518"/>
        <v>0</v>
      </c>
      <c r="T1489" s="4" t="str">
        <f t="shared" si="519"/>
        <v>J=</v>
      </c>
      <c r="U1489" s="29">
        <f t="shared" si="520"/>
        <v>46801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>
        <f t="shared" si="524"/>
        <v>46787</v>
      </c>
      <c r="B1490" s="90" t="str">
        <f t="shared" ca="1" si="505"/>
        <v>n.d</v>
      </c>
      <c r="C1490" s="14">
        <f t="shared" si="506"/>
        <v>1000</v>
      </c>
      <c r="D1490" s="63">
        <f t="shared" si="522"/>
        <v>46784</v>
      </c>
      <c r="E1490" s="61">
        <f ca="1">IF(D1490&lt;$B$1,VLOOKUP(D1490,[1]DI!$A$4:$B$15000,2,FALSE),0)</f>
        <v>0</v>
      </c>
      <c r="F1490" s="14">
        <f t="shared" ca="1" si="507"/>
        <v>1</v>
      </c>
      <c r="G1490" s="92">
        <f t="shared" ca="1" si="508"/>
        <v>1.4444963169</v>
      </c>
      <c r="H1490" s="92">
        <f t="shared" ca="1" si="509"/>
        <v>1.4444963169</v>
      </c>
      <c r="I1490" s="14">
        <f t="shared" ca="1" si="510"/>
        <v>1</v>
      </c>
      <c r="J1490" s="13">
        <f t="shared" si="523"/>
        <v>3.3599999999999998E-2</v>
      </c>
      <c r="K1490" s="29">
        <f t="shared" si="511"/>
        <v>46770</v>
      </c>
      <c r="L1490" s="2">
        <f t="shared" si="512"/>
        <v>13</v>
      </c>
      <c r="M1490" s="17">
        <f t="shared" si="513"/>
        <v>13</v>
      </c>
      <c r="N1490" s="12">
        <f t="shared" si="514"/>
        <v>1.001706304</v>
      </c>
      <c r="O1490" s="12">
        <f t="shared" ca="1" si="515"/>
        <v>1.001706304</v>
      </c>
      <c r="P1490" s="17">
        <f t="shared" si="516"/>
        <v>0</v>
      </c>
      <c r="Q1490" s="14">
        <f t="shared" ca="1" si="517"/>
        <v>1.706304</v>
      </c>
      <c r="R1490" s="20">
        <f t="shared" si="521"/>
        <v>0</v>
      </c>
      <c r="S1490" s="14">
        <f t="shared" si="518"/>
        <v>0</v>
      </c>
      <c r="T1490" s="4" t="str">
        <f t="shared" si="519"/>
        <v>J=</v>
      </c>
      <c r="U1490" s="29">
        <f t="shared" si="520"/>
        <v>46801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>
        <f t="shared" si="524"/>
        <v>46790</v>
      </c>
      <c r="B1491" s="90" t="str">
        <f t="shared" ca="1" si="505"/>
        <v>n.d</v>
      </c>
      <c r="C1491" s="14">
        <f t="shared" si="506"/>
        <v>1000</v>
      </c>
      <c r="D1491" s="63">
        <f t="shared" si="522"/>
        <v>46785</v>
      </c>
      <c r="E1491" s="61">
        <f ca="1">IF(D1491&lt;$B$1,VLOOKUP(D1491,[1]DI!$A$4:$B$15000,2,FALSE),0)</f>
        <v>0</v>
      </c>
      <c r="F1491" s="14">
        <f t="shared" ca="1" si="507"/>
        <v>1</v>
      </c>
      <c r="G1491" s="92">
        <f t="shared" ca="1" si="508"/>
        <v>1.4444963169</v>
      </c>
      <c r="H1491" s="92">
        <f t="shared" ca="1" si="509"/>
        <v>1.4444963169</v>
      </c>
      <c r="I1491" s="14">
        <f t="shared" ca="1" si="510"/>
        <v>1</v>
      </c>
      <c r="J1491" s="13">
        <f t="shared" si="523"/>
        <v>3.3599999999999998E-2</v>
      </c>
      <c r="K1491" s="29">
        <f t="shared" si="511"/>
        <v>46770</v>
      </c>
      <c r="L1491" s="2">
        <f t="shared" si="512"/>
        <v>14</v>
      </c>
      <c r="M1491" s="17">
        <f t="shared" si="513"/>
        <v>14</v>
      </c>
      <c r="N1491" s="12">
        <f t="shared" si="514"/>
        <v>1.001837678</v>
      </c>
      <c r="O1491" s="12">
        <f t="shared" ca="1" si="515"/>
        <v>1.001837678</v>
      </c>
      <c r="P1491" s="17">
        <f t="shared" si="516"/>
        <v>0</v>
      </c>
      <c r="Q1491" s="14">
        <f t="shared" ca="1" si="517"/>
        <v>1.8376779999999999</v>
      </c>
      <c r="R1491" s="20">
        <f t="shared" si="521"/>
        <v>0</v>
      </c>
      <c r="S1491" s="14">
        <f t="shared" si="518"/>
        <v>0</v>
      </c>
      <c r="T1491" s="4" t="str">
        <f t="shared" si="519"/>
        <v>J=</v>
      </c>
      <c r="U1491" s="29">
        <f t="shared" si="520"/>
        <v>46801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>
        <f t="shared" si="524"/>
        <v>46791</v>
      </c>
      <c r="B1492" s="90" t="str">
        <f t="shared" ca="1" si="505"/>
        <v>n.d</v>
      </c>
      <c r="C1492" s="14">
        <f t="shared" si="506"/>
        <v>1000</v>
      </c>
      <c r="D1492" s="63">
        <f t="shared" si="522"/>
        <v>46786</v>
      </c>
      <c r="E1492" s="61">
        <f ca="1">IF(D1492&lt;$B$1,VLOOKUP(D1492,[1]DI!$A$4:$B$15000,2,FALSE),0)</f>
        <v>0</v>
      </c>
      <c r="F1492" s="14">
        <f t="shared" ca="1" si="507"/>
        <v>1</v>
      </c>
      <c r="G1492" s="92">
        <f t="shared" ca="1" si="508"/>
        <v>1.4444963169</v>
      </c>
      <c r="H1492" s="92">
        <f t="shared" ca="1" si="509"/>
        <v>1.4444963169</v>
      </c>
      <c r="I1492" s="14">
        <f t="shared" ca="1" si="510"/>
        <v>1</v>
      </c>
      <c r="J1492" s="13">
        <f t="shared" si="523"/>
        <v>3.3599999999999998E-2</v>
      </c>
      <c r="K1492" s="29">
        <f t="shared" si="511"/>
        <v>46770</v>
      </c>
      <c r="L1492" s="2">
        <f t="shared" si="512"/>
        <v>15</v>
      </c>
      <c r="M1492" s="17">
        <f t="shared" si="513"/>
        <v>15</v>
      </c>
      <c r="N1492" s="12">
        <f t="shared" si="514"/>
        <v>1.0019690699999999</v>
      </c>
      <c r="O1492" s="12">
        <f t="shared" ca="1" si="515"/>
        <v>1.0019690699999999</v>
      </c>
      <c r="P1492" s="17">
        <f t="shared" si="516"/>
        <v>0</v>
      </c>
      <c r="Q1492" s="14">
        <f t="shared" ca="1" si="517"/>
        <v>1.9690699899999999</v>
      </c>
      <c r="R1492" s="20">
        <f t="shared" si="521"/>
        <v>0</v>
      </c>
      <c r="S1492" s="14">
        <f t="shared" si="518"/>
        <v>0</v>
      </c>
      <c r="T1492" s="4" t="str">
        <f t="shared" si="519"/>
        <v>J=</v>
      </c>
      <c r="U1492" s="29">
        <f t="shared" si="520"/>
        <v>46801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>
        <f t="shared" si="524"/>
        <v>46792</v>
      </c>
      <c r="B1493" s="90" t="str">
        <f t="shared" ca="1" si="505"/>
        <v>n.d</v>
      </c>
      <c r="C1493" s="14">
        <f t="shared" si="506"/>
        <v>1000</v>
      </c>
      <c r="D1493" s="63">
        <f t="shared" si="522"/>
        <v>46787</v>
      </c>
      <c r="E1493" s="61">
        <f ca="1">IF(D1493&lt;$B$1,VLOOKUP(D1493,[1]DI!$A$4:$B$15000,2,FALSE),0)</f>
        <v>0</v>
      </c>
      <c r="F1493" s="14">
        <f t="shared" ca="1" si="507"/>
        <v>1</v>
      </c>
      <c r="G1493" s="92">
        <f t="shared" ca="1" si="508"/>
        <v>1.4444963169</v>
      </c>
      <c r="H1493" s="92">
        <f t="shared" ca="1" si="509"/>
        <v>1.4444963169</v>
      </c>
      <c r="I1493" s="14">
        <f t="shared" ca="1" si="510"/>
        <v>1</v>
      </c>
      <c r="J1493" s="13">
        <f t="shared" si="523"/>
        <v>3.3599999999999998E-2</v>
      </c>
      <c r="K1493" s="29">
        <f t="shared" si="511"/>
        <v>46770</v>
      </c>
      <c r="L1493" s="2">
        <f t="shared" si="512"/>
        <v>16</v>
      </c>
      <c r="M1493" s="17">
        <f t="shared" si="513"/>
        <v>16</v>
      </c>
      <c r="N1493" s="12">
        <f t="shared" si="514"/>
        <v>1.0021004790000001</v>
      </c>
      <c r="O1493" s="12">
        <f t="shared" ca="1" si="515"/>
        <v>1.0021004790000001</v>
      </c>
      <c r="P1493" s="17">
        <f t="shared" si="516"/>
        <v>0</v>
      </c>
      <c r="Q1493" s="14">
        <f t="shared" ca="1" si="517"/>
        <v>2.100479</v>
      </c>
      <c r="R1493" s="20">
        <f t="shared" si="521"/>
        <v>0</v>
      </c>
      <c r="S1493" s="14">
        <f t="shared" si="518"/>
        <v>0</v>
      </c>
      <c r="T1493" s="4" t="str">
        <f t="shared" si="519"/>
        <v>J=</v>
      </c>
      <c r="U1493" s="29">
        <f t="shared" si="520"/>
        <v>46801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>
        <f t="shared" si="524"/>
        <v>46793</v>
      </c>
      <c r="B1494" s="90" t="str">
        <f t="shared" ca="1" si="505"/>
        <v>n.d</v>
      </c>
      <c r="C1494" s="14">
        <f t="shared" si="506"/>
        <v>1000</v>
      </c>
      <c r="D1494" s="63">
        <f t="shared" si="522"/>
        <v>46790</v>
      </c>
      <c r="E1494" s="61">
        <f ca="1">IF(D1494&lt;$B$1,VLOOKUP(D1494,[1]DI!$A$4:$B$15000,2,FALSE),0)</f>
        <v>0</v>
      </c>
      <c r="F1494" s="14">
        <f t="shared" ca="1" si="507"/>
        <v>1</v>
      </c>
      <c r="G1494" s="92">
        <f t="shared" ca="1" si="508"/>
        <v>1.4444963169</v>
      </c>
      <c r="H1494" s="92">
        <f t="shared" ca="1" si="509"/>
        <v>1.4444963169</v>
      </c>
      <c r="I1494" s="14">
        <f t="shared" ca="1" si="510"/>
        <v>1</v>
      </c>
      <c r="J1494" s="13">
        <f t="shared" si="523"/>
        <v>3.3599999999999998E-2</v>
      </c>
      <c r="K1494" s="29">
        <f t="shared" si="511"/>
        <v>46770</v>
      </c>
      <c r="L1494" s="2">
        <f t="shared" si="512"/>
        <v>17</v>
      </c>
      <c r="M1494" s="17">
        <f t="shared" si="513"/>
        <v>17</v>
      </c>
      <c r="N1494" s="12">
        <f t="shared" si="514"/>
        <v>1.002231906</v>
      </c>
      <c r="O1494" s="12">
        <f t="shared" ca="1" si="515"/>
        <v>1.002231906</v>
      </c>
      <c r="P1494" s="17">
        <f t="shared" si="516"/>
        <v>0</v>
      </c>
      <c r="Q1494" s="14">
        <f t="shared" ca="1" si="517"/>
        <v>2.2319059999999999</v>
      </c>
      <c r="R1494" s="20">
        <f t="shared" si="521"/>
        <v>0</v>
      </c>
      <c r="S1494" s="14">
        <f t="shared" si="518"/>
        <v>0</v>
      </c>
      <c r="T1494" s="4" t="str">
        <f t="shared" si="519"/>
        <v>J=</v>
      </c>
      <c r="U1494" s="29">
        <f t="shared" si="520"/>
        <v>46801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>
        <f t="shared" si="524"/>
        <v>46794</v>
      </c>
      <c r="B1495" s="90" t="str">
        <f t="shared" ca="1" si="505"/>
        <v>n.d</v>
      </c>
      <c r="C1495" s="14">
        <f t="shared" si="506"/>
        <v>1000</v>
      </c>
      <c r="D1495" s="63">
        <f t="shared" si="522"/>
        <v>46791</v>
      </c>
      <c r="E1495" s="61">
        <f ca="1">IF(D1495&lt;$B$1,VLOOKUP(D1495,[1]DI!$A$4:$B$15000,2,FALSE),0)</f>
        <v>0</v>
      </c>
      <c r="F1495" s="14">
        <f t="shared" ca="1" si="507"/>
        <v>1</v>
      </c>
      <c r="G1495" s="92">
        <f t="shared" ca="1" si="508"/>
        <v>1.4444963169</v>
      </c>
      <c r="H1495" s="92">
        <f t="shared" ca="1" si="509"/>
        <v>1.4444963169</v>
      </c>
      <c r="I1495" s="14">
        <f t="shared" ca="1" si="510"/>
        <v>1</v>
      </c>
      <c r="J1495" s="13">
        <f t="shared" si="523"/>
        <v>3.3599999999999998E-2</v>
      </c>
      <c r="K1495" s="29">
        <f t="shared" si="511"/>
        <v>46770</v>
      </c>
      <c r="L1495" s="2">
        <f t="shared" si="512"/>
        <v>18</v>
      </c>
      <c r="M1495" s="17">
        <f t="shared" si="513"/>
        <v>18</v>
      </c>
      <c r="N1495" s="12">
        <f t="shared" si="514"/>
        <v>1.0023633489999999</v>
      </c>
      <c r="O1495" s="12">
        <f t="shared" ca="1" si="515"/>
        <v>1.0023633489999999</v>
      </c>
      <c r="P1495" s="17">
        <f t="shared" si="516"/>
        <v>0</v>
      </c>
      <c r="Q1495" s="14">
        <f t="shared" ca="1" si="517"/>
        <v>2.36334899</v>
      </c>
      <c r="R1495" s="20">
        <f t="shared" si="521"/>
        <v>0</v>
      </c>
      <c r="S1495" s="14">
        <f t="shared" si="518"/>
        <v>0</v>
      </c>
      <c r="T1495" s="4" t="str">
        <f t="shared" si="519"/>
        <v>J=</v>
      </c>
      <c r="U1495" s="29">
        <f t="shared" si="520"/>
        <v>46801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>
        <f t="shared" si="524"/>
        <v>46797</v>
      </c>
      <c r="B1496" s="90" t="str">
        <f t="shared" ca="1" si="505"/>
        <v>n.d</v>
      </c>
      <c r="C1496" s="14">
        <f t="shared" si="506"/>
        <v>1000</v>
      </c>
      <c r="D1496" s="63">
        <f t="shared" si="522"/>
        <v>46792</v>
      </c>
      <c r="E1496" s="61">
        <f ca="1">IF(D1496&lt;$B$1,VLOOKUP(D1496,[1]DI!$A$4:$B$15000,2,FALSE),0)</f>
        <v>0</v>
      </c>
      <c r="F1496" s="14">
        <f t="shared" ca="1" si="507"/>
        <v>1</v>
      </c>
      <c r="G1496" s="92">
        <f t="shared" ca="1" si="508"/>
        <v>1.4444963169</v>
      </c>
      <c r="H1496" s="92">
        <f t="shared" ca="1" si="509"/>
        <v>1.4444963169</v>
      </c>
      <c r="I1496" s="14">
        <f t="shared" ca="1" si="510"/>
        <v>1</v>
      </c>
      <c r="J1496" s="13">
        <f t="shared" si="523"/>
        <v>3.3599999999999998E-2</v>
      </c>
      <c r="K1496" s="29">
        <f t="shared" si="511"/>
        <v>46770</v>
      </c>
      <c r="L1496" s="2">
        <f t="shared" si="512"/>
        <v>19</v>
      </c>
      <c r="M1496" s="17">
        <f t="shared" si="513"/>
        <v>19</v>
      </c>
      <c r="N1496" s="12">
        <f t="shared" si="514"/>
        <v>1.00249481</v>
      </c>
      <c r="O1496" s="12">
        <f t="shared" ca="1" si="515"/>
        <v>1.00249481</v>
      </c>
      <c r="P1496" s="17">
        <f t="shared" si="516"/>
        <v>0</v>
      </c>
      <c r="Q1496" s="14">
        <f t="shared" ca="1" si="517"/>
        <v>2.4948099899999998</v>
      </c>
      <c r="R1496" s="20">
        <f t="shared" si="521"/>
        <v>0</v>
      </c>
      <c r="S1496" s="14">
        <f t="shared" si="518"/>
        <v>0</v>
      </c>
      <c r="T1496" s="4" t="str">
        <f t="shared" si="519"/>
        <v>J=</v>
      </c>
      <c r="U1496" s="29">
        <f t="shared" si="520"/>
        <v>46801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>
        <f t="shared" si="524"/>
        <v>46798</v>
      </c>
      <c r="B1497" s="90" t="str">
        <f t="shared" ca="1" si="505"/>
        <v>n.d</v>
      </c>
      <c r="C1497" s="14">
        <f t="shared" si="506"/>
        <v>1000</v>
      </c>
      <c r="D1497" s="63">
        <f t="shared" si="522"/>
        <v>46793</v>
      </c>
      <c r="E1497" s="61">
        <f ca="1">IF(D1497&lt;$B$1,VLOOKUP(D1497,[1]DI!$A$4:$B$15000,2,FALSE),0)</f>
        <v>0</v>
      </c>
      <c r="F1497" s="14">
        <f t="shared" ca="1" si="507"/>
        <v>1</v>
      </c>
      <c r="G1497" s="92">
        <f t="shared" ca="1" si="508"/>
        <v>1.4444963169</v>
      </c>
      <c r="H1497" s="92">
        <f t="shared" ca="1" si="509"/>
        <v>1.4444963169</v>
      </c>
      <c r="I1497" s="14">
        <f t="shared" ca="1" si="510"/>
        <v>1</v>
      </c>
      <c r="J1497" s="13">
        <f t="shared" si="523"/>
        <v>3.3599999999999998E-2</v>
      </c>
      <c r="K1497" s="29">
        <f t="shared" si="511"/>
        <v>46770</v>
      </c>
      <c r="L1497" s="2">
        <f t="shared" si="512"/>
        <v>20</v>
      </c>
      <c r="M1497" s="17">
        <f t="shared" si="513"/>
        <v>20</v>
      </c>
      <c r="N1497" s="12">
        <f t="shared" si="514"/>
        <v>1.0026262880000001</v>
      </c>
      <c r="O1497" s="12">
        <f t="shared" ca="1" si="515"/>
        <v>1.0026262880000001</v>
      </c>
      <c r="P1497" s="17">
        <f t="shared" si="516"/>
        <v>0</v>
      </c>
      <c r="Q1497" s="14">
        <f t="shared" ca="1" si="517"/>
        <v>2.6262880000000002</v>
      </c>
      <c r="R1497" s="20">
        <f t="shared" si="521"/>
        <v>0</v>
      </c>
      <c r="S1497" s="14">
        <f t="shared" si="518"/>
        <v>0</v>
      </c>
      <c r="T1497" s="4" t="str">
        <f t="shared" si="519"/>
        <v>J=</v>
      </c>
      <c r="U1497" s="29">
        <f t="shared" si="520"/>
        <v>46801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>
        <f t="shared" si="524"/>
        <v>46799</v>
      </c>
      <c r="B1498" s="90" t="str">
        <f t="shared" ca="1" si="505"/>
        <v>n.d</v>
      </c>
      <c r="C1498" s="14">
        <f t="shared" si="506"/>
        <v>1000</v>
      </c>
      <c r="D1498" s="63">
        <f t="shared" si="522"/>
        <v>46794</v>
      </c>
      <c r="E1498" s="61">
        <f ca="1">IF(D1498&lt;$B$1,VLOOKUP(D1498,[1]DI!$A$4:$B$15000,2,FALSE),0)</f>
        <v>0</v>
      </c>
      <c r="F1498" s="14">
        <f t="shared" ca="1" si="507"/>
        <v>1</v>
      </c>
      <c r="G1498" s="92">
        <f t="shared" ca="1" si="508"/>
        <v>1.4444963169</v>
      </c>
      <c r="H1498" s="92">
        <f t="shared" ca="1" si="509"/>
        <v>1.4444963169</v>
      </c>
      <c r="I1498" s="14">
        <f t="shared" ca="1" si="510"/>
        <v>1</v>
      </c>
      <c r="J1498" s="13">
        <f t="shared" si="523"/>
        <v>3.3599999999999998E-2</v>
      </c>
      <c r="K1498" s="29">
        <f t="shared" si="511"/>
        <v>46770</v>
      </c>
      <c r="L1498" s="2">
        <f t="shared" si="512"/>
        <v>21</v>
      </c>
      <c r="M1498" s="17">
        <f t="shared" si="513"/>
        <v>21</v>
      </c>
      <c r="N1498" s="12">
        <f t="shared" si="514"/>
        <v>1.0027577839999999</v>
      </c>
      <c r="O1498" s="12">
        <f t="shared" ca="1" si="515"/>
        <v>1.0027577839999999</v>
      </c>
      <c r="P1498" s="17">
        <f t="shared" si="516"/>
        <v>0</v>
      </c>
      <c r="Q1498" s="14">
        <f t="shared" ca="1" si="517"/>
        <v>2.7577839900000001</v>
      </c>
      <c r="R1498" s="20">
        <f t="shared" si="521"/>
        <v>0</v>
      </c>
      <c r="S1498" s="14">
        <f t="shared" si="518"/>
        <v>0</v>
      </c>
      <c r="T1498" s="4" t="str">
        <f t="shared" si="519"/>
        <v>J=</v>
      </c>
      <c r="U1498" s="29">
        <f t="shared" si="520"/>
        <v>46801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>
        <f t="shared" si="524"/>
        <v>46800</v>
      </c>
      <c r="B1499" s="90" t="str">
        <f t="shared" ca="1" si="505"/>
        <v>n.d</v>
      </c>
      <c r="C1499" s="14">
        <f t="shared" si="506"/>
        <v>1000</v>
      </c>
      <c r="D1499" s="63">
        <f t="shared" si="522"/>
        <v>46797</v>
      </c>
      <c r="E1499" s="61">
        <f ca="1">IF(D1499&lt;$B$1,VLOOKUP(D1499,[1]DI!$A$4:$B$15000,2,FALSE),0)</f>
        <v>0</v>
      </c>
      <c r="F1499" s="14">
        <f t="shared" ca="1" si="507"/>
        <v>1</v>
      </c>
      <c r="G1499" s="92">
        <f t="shared" ca="1" si="508"/>
        <v>1.4444963169</v>
      </c>
      <c r="H1499" s="92">
        <f t="shared" ca="1" si="509"/>
        <v>1.4444963169</v>
      </c>
      <c r="I1499" s="14">
        <f t="shared" ca="1" si="510"/>
        <v>1</v>
      </c>
      <c r="J1499" s="13">
        <f t="shared" si="523"/>
        <v>3.3599999999999998E-2</v>
      </c>
      <c r="K1499" s="29">
        <f t="shared" si="511"/>
        <v>46770</v>
      </c>
      <c r="L1499" s="2">
        <f t="shared" si="512"/>
        <v>22</v>
      </c>
      <c r="M1499" s="17">
        <f t="shared" si="513"/>
        <v>22</v>
      </c>
      <c r="N1499" s="12">
        <f t="shared" si="514"/>
        <v>1.002889296</v>
      </c>
      <c r="O1499" s="12">
        <f t="shared" ca="1" si="515"/>
        <v>1.002889296</v>
      </c>
      <c r="P1499" s="17">
        <f t="shared" si="516"/>
        <v>0</v>
      </c>
      <c r="Q1499" s="14">
        <f t="shared" ca="1" si="517"/>
        <v>2.8892959899999999</v>
      </c>
      <c r="R1499" s="20">
        <f t="shared" si="521"/>
        <v>0</v>
      </c>
      <c r="S1499" s="14">
        <f t="shared" si="518"/>
        <v>0</v>
      </c>
      <c r="T1499" s="4" t="str">
        <f t="shared" si="519"/>
        <v>J=</v>
      </c>
      <c r="U1499" s="29">
        <f t="shared" si="520"/>
        <v>46801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>
        <f t="shared" si="524"/>
        <v>46801</v>
      </c>
      <c r="B1500" s="90" t="str">
        <f t="shared" ca="1" si="505"/>
        <v>n.d</v>
      </c>
      <c r="C1500" s="14">
        <f t="shared" si="506"/>
        <v>1000</v>
      </c>
      <c r="D1500" s="63">
        <f t="shared" si="522"/>
        <v>46798</v>
      </c>
      <c r="E1500" s="61">
        <f ca="1">IF(D1500&lt;$B$1,VLOOKUP(D1500,[1]DI!$A$4:$B$15000,2,FALSE),0)</f>
        <v>0</v>
      </c>
      <c r="F1500" s="14">
        <f t="shared" ca="1" si="507"/>
        <v>1</v>
      </c>
      <c r="G1500" s="92">
        <f t="shared" ca="1" si="508"/>
        <v>1.4444963169</v>
      </c>
      <c r="H1500" s="92">
        <f t="shared" ca="1" si="509"/>
        <v>1.4444963169</v>
      </c>
      <c r="I1500" s="14">
        <f t="shared" ca="1" si="510"/>
        <v>1</v>
      </c>
      <c r="J1500" s="13">
        <f t="shared" si="523"/>
        <v>3.3599999999999998E-2</v>
      </c>
      <c r="K1500" s="29">
        <f t="shared" si="511"/>
        <v>46770</v>
      </c>
      <c r="L1500" s="2">
        <f t="shared" si="512"/>
        <v>23</v>
      </c>
      <c r="M1500" s="17">
        <f t="shared" si="513"/>
        <v>23</v>
      </c>
      <c r="N1500" s="12">
        <f t="shared" si="514"/>
        <v>1.003020826</v>
      </c>
      <c r="O1500" s="12">
        <f t="shared" ca="1" si="515"/>
        <v>1.003020826</v>
      </c>
      <c r="P1500" s="17">
        <f t="shared" si="516"/>
        <v>71</v>
      </c>
      <c r="Q1500" s="14">
        <f t="shared" ca="1" si="517"/>
        <v>3.0208259900000001</v>
      </c>
      <c r="R1500" s="20">
        <f t="shared" si="521"/>
        <v>0</v>
      </c>
      <c r="S1500" s="14">
        <f t="shared" si="518"/>
        <v>0</v>
      </c>
      <c r="T1500" s="4" t="str">
        <f t="shared" si="519"/>
        <v>J=</v>
      </c>
      <c r="U1500" s="29">
        <f t="shared" si="520"/>
        <v>46801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>
        <f t="shared" si="524"/>
        <v>46804</v>
      </c>
      <c r="B1501" s="90" t="str">
        <f t="shared" ca="1" si="505"/>
        <v>n.d</v>
      </c>
      <c r="C1501" s="14">
        <f t="shared" si="506"/>
        <v>1000</v>
      </c>
      <c r="D1501" s="63">
        <f t="shared" si="522"/>
        <v>46799</v>
      </c>
      <c r="E1501" s="61">
        <f ca="1">IF(D1501&lt;$B$1,VLOOKUP(D1501,[1]DI!$A$4:$B$15000,2,FALSE),0)</f>
        <v>0</v>
      </c>
      <c r="F1501" s="14">
        <f t="shared" ca="1" si="507"/>
        <v>1</v>
      </c>
      <c r="G1501" s="92">
        <f t="shared" ca="1" si="508"/>
        <v>1.4444963169</v>
      </c>
      <c r="H1501" s="92">
        <f t="shared" ca="1" si="509"/>
        <v>1.4444963169</v>
      </c>
      <c r="I1501" s="14">
        <f t="shared" ca="1" si="510"/>
        <v>1</v>
      </c>
      <c r="J1501" s="13">
        <f t="shared" si="523"/>
        <v>3.3599999999999998E-2</v>
      </c>
      <c r="K1501" s="29">
        <f t="shared" si="511"/>
        <v>46801</v>
      </c>
      <c r="L1501" s="2">
        <f t="shared" si="512"/>
        <v>1</v>
      </c>
      <c r="M1501" s="17">
        <f t="shared" si="513"/>
        <v>1</v>
      </c>
      <c r="N1501" s="12">
        <f t="shared" si="514"/>
        <v>1.0001311509999999</v>
      </c>
      <c r="O1501" s="12">
        <f t="shared" ca="1" si="515"/>
        <v>1.0001311509999999</v>
      </c>
      <c r="P1501" s="17">
        <f t="shared" si="516"/>
        <v>0</v>
      </c>
      <c r="Q1501" s="14">
        <f t="shared" ca="1" si="517"/>
        <v>0.13115099</v>
      </c>
      <c r="R1501" s="20">
        <f t="shared" si="521"/>
        <v>0</v>
      </c>
      <c r="S1501" s="14">
        <f t="shared" si="518"/>
        <v>0</v>
      </c>
      <c r="T1501" s="4" t="str">
        <f t="shared" si="519"/>
        <v>J=</v>
      </c>
      <c r="U1501" s="29">
        <f t="shared" si="520"/>
        <v>46832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>
        <f t="shared" si="524"/>
        <v>46805</v>
      </c>
      <c r="B1502" s="90" t="str">
        <f t="shared" ca="1" si="505"/>
        <v>n.d</v>
      </c>
      <c r="C1502" s="14">
        <f t="shared" si="506"/>
        <v>1000</v>
      </c>
      <c r="D1502" s="63">
        <f t="shared" si="522"/>
        <v>46800</v>
      </c>
      <c r="E1502" s="61">
        <f ca="1">IF(D1502&lt;$B$1,VLOOKUP(D1502,[1]DI!$A$4:$B$15000,2,FALSE),0)</f>
        <v>0</v>
      </c>
      <c r="F1502" s="14">
        <f t="shared" ca="1" si="507"/>
        <v>1</v>
      </c>
      <c r="G1502" s="92">
        <f t="shared" ca="1" si="508"/>
        <v>1.4444963169</v>
      </c>
      <c r="H1502" s="92">
        <f t="shared" ca="1" si="509"/>
        <v>1.4444963169</v>
      </c>
      <c r="I1502" s="14">
        <f t="shared" ca="1" si="510"/>
        <v>1</v>
      </c>
      <c r="J1502" s="13">
        <f t="shared" si="523"/>
        <v>3.3599999999999998E-2</v>
      </c>
      <c r="K1502" s="29">
        <f t="shared" si="511"/>
        <v>46801</v>
      </c>
      <c r="L1502" s="2">
        <f t="shared" si="512"/>
        <v>2</v>
      </c>
      <c r="M1502" s="17">
        <f t="shared" si="513"/>
        <v>2</v>
      </c>
      <c r="N1502" s="12">
        <f t="shared" si="514"/>
        <v>1.000262319</v>
      </c>
      <c r="O1502" s="12">
        <f t="shared" ca="1" si="515"/>
        <v>1.000262319</v>
      </c>
      <c r="P1502" s="17">
        <f t="shared" si="516"/>
        <v>0</v>
      </c>
      <c r="Q1502" s="14">
        <f t="shared" ca="1" si="517"/>
        <v>0.26231898999999997</v>
      </c>
      <c r="R1502" s="20">
        <f t="shared" si="521"/>
        <v>0</v>
      </c>
      <c r="S1502" s="14">
        <f t="shared" si="518"/>
        <v>0</v>
      </c>
      <c r="T1502" s="4" t="str">
        <f t="shared" si="519"/>
        <v>J=</v>
      </c>
      <c r="U1502" s="29">
        <f t="shared" si="520"/>
        <v>46832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>
        <f t="shared" si="524"/>
        <v>46806</v>
      </c>
      <c r="B1503" s="90" t="str">
        <f t="shared" ca="1" si="505"/>
        <v>n.d</v>
      </c>
      <c r="C1503" s="14">
        <f t="shared" si="506"/>
        <v>1000</v>
      </c>
      <c r="D1503" s="63">
        <f t="shared" si="522"/>
        <v>46801</v>
      </c>
      <c r="E1503" s="61">
        <f ca="1">IF(D1503&lt;$B$1,VLOOKUP(D1503,[1]DI!$A$4:$B$15000,2,FALSE),0)</f>
        <v>0</v>
      </c>
      <c r="F1503" s="14">
        <f t="shared" ca="1" si="507"/>
        <v>1</v>
      </c>
      <c r="G1503" s="92">
        <f t="shared" ca="1" si="508"/>
        <v>1.4444963169</v>
      </c>
      <c r="H1503" s="92">
        <f t="shared" ca="1" si="509"/>
        <v>1.4444963169</v>
      </c>
      <c r="I1503" s="14">
        <f t="shared" ca="1" si="510"/>
        <v>1</v>
      </c>
      <c r="J1503" s="13">
        <f t="shared" si="523"/>
        <v>3.3599999999999998E-2</v>
      </c>
      <c r="K1503" s="29">
        <f t="shared" si="511"/>
        <v>46801</v>
      </c>
      <c r="L1503" s="2">
        <f t="shared" si="512"/>
        <v>3</v>
      </c>
      <c r="M1503" s="17">
        <f t="shared" si="513"/>
        <v>3</v>
      </c>
      <c r="N1503" s="12">
        <f t="shared" si="514"/>
        <v>1.000393504</v>
      </c>
      <c r="O1503" s="12">
        <f t="shared" ca="1" si="515"/>
        <v>1.000393504</v>
      </c>
      <c r="P1503" s="17">
        <f t="shared" si="516"/>
        <v>0</v>
      </c>
      <c r="Q1503" s="14">
        <f t="shared" ca="1" si="517"/>
        <v>0.39350400000000002</v>
      </c>
      <c r="R1503" s="20">
        <f t="shared" si="521"/>
        <v>0</v>
      </c>
      <c r="S1503" s="14">
        <f t="shared" si="518"/>
        <v>0</v>
      </c>
      <c r="T1503" s="4" t="str">
        <f t="shared" si="519"/>
        <v>J=</v>
      </c>
      <c r="U1503" s="29">
        <f t="shared" si="520"/>
        <v>46832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>
        <f t="shared" si="524"/>
        <v>46807</v>
      </c>
      <c r="B1504" s="90" t="str">
        <f t="shared" ca="1" si="505"/>
        <v>n.d</v>
      </c>
      <c r="C1504" s="14">
        <f t="shared" si="506"/>
        <v>1000</v>
      </c>
      <c r="D1504" s="63">
        <f t="shared" si="522"/>
        <v>46804</v>
      </c>
      <c r="E1504" s="61">
        <f ca="1">IF(D1504&lt;$B$1,VLOOKUP(D1504,[1]DI!$A$4:$B$15000,2,FALSE),0)</f>
        <v>0</v>
      </c>
      <c r="F1504" s="14">
        <f t="shared" ca="1" si="507"/>
        <v>1</v>
      </c>
      <c r="G1504" s="92">
        <f t="shared" ca="1" si="508"/>
        <v>1.4444963169</v>
      </c>
      <c r="H1504" s="92">
        <f t="shared" ca="1" si="509"/>
        <v>1.4444963169</v>
      </c>
      <c r="I1504" s="14">
        <f t="shared" ca="1" si="510"/>
        <v>1</v>
      </c>
      <c r="J1504" s="13">
        <f t="shared" si="523"/>
        <v>3.3599999999999998E-2</v>
      </c>
      <c r="K1504" s="29">
        <f t="shared" si="511"/>
        <v>46801</v>
      </c>
      <c r="L1504" s="2">
        <f t="shared" si="512"/>
        <v>4</v>
      </c>
      <c r="M1504" s="17">
        <f t="shared" si="513"/>
        <v>4</v>
      </c>
      <c r="N1504" s="12">
        <f t="shared" si="514"/>
        <v>1.0005247070000001</v>
      </c>
      <c r="O1504" s="12">
        <f t="shared" ca="1" si="515"/>
        <v>1.0005247070000001</v>
      </c>
      <c r="P1504" s="17">
        <f t="shared" si="516"/>
        <v>0</v>
      </c>
      <c r="Q1504" s="14">
        <f t="shared" ca="1" si="517"/>
        <v>0.52470700000000003</v>
      </c>
      <c r="R1504" s="20">
        <f t="shared" si="521"/>
        <v>0</v>
      </c>
      <c r="S1504" s="14">
        <f t="shared" si="518"/>
        <v>0</v>
      </c>
      <c r="T1504" s="4" t="str">
        <f t="shared" si="519"/>
        <v>J=</v>
      </c>
      <c r="U1504" s="29">
        <f t="shared" si="520"/>
        <v>46832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>
        <f t="shared" si="524"/>
        <v>46808</v>
      </c>
      <c r="B1505" s="90" t="str">
        <f t="shared" ca="1" si="505"/>
        <v>n.d</v>
      </c>
      <c r="C1505" s="14">
        <f t="shared" si="506"/>
        <v>1000</v>
      </c>
      <c r="D1505" s="63">
        <f t="shared" si="522"/>
        <v>46805</v>
      </c>
      <c r="E1505" s="61">
        <f ca="1">IF(D1505&lt;$B$1,VLOOKUP(D1505,[1]DI!$A$4:$B$15000,2,FALSE),0)</f>
        <v>0</v>
      </c>
      <c r="F1505" s="14">
        <f t="shared" ca="1" si="507"/>
        <v>1</v>
      </c>
      <c r="G1505" s="92">
        <f t="shared" ca="1" si="508"/>
        <v>1.4444963169</v>
      </c>
      <c r="H1505" s="92">
        <f t="shared" ca="1" si="509"/>
        <v>1.4444963169</v>
      </c>
      <c r="I1505" s="14">
        <f t="shared" ca="1" si="510"/>
        <v>1</v>
      </c>
      <c r="J1505" s="13">
        <f t="shared" si="523"/>
        <v>3.3599999999999998E-2</v>
      </c>
      <c r="K1505" s="29">
        <f t="shared" si="511"/>
        <v>46801</v>
      </c>
      <c r="L1505" s="2">
        <f t="shared" si="512"/>
        <v>5</v>
      </c>
      <c r="M1505" s="17">
        <f t="shared" si="513"/>
        <v>5</v>
      </c>
      <c r="N1505" s="12">
        <f t="shared" si="514"/>
        <v>1.0006559260000001</v>
      </c>
      <c r="O1505" s="12">
        <f t="shared" ca="1" si="515"/>
        <v>1.0006559260000001</v>
      </c>
      <c r="P1505" s="17">
        <f t="shared" si="516"/>
        <v>0</v>
      </c>
      <c r="Q1505" s="14">
        <f t="shared" ca="1" si="517"/>
        <v>0.65592600000000001</v>
      </c>
      <c r="R1505" s="20">
        <f t="shared" si="521"/>
        <v>0</v>
      </c>
      <c r="S1505" s="14">
        <f t="shared" si="518"/>
        <v>0</v>
      </c>
      <c r="T1505" s="4" t="str">
        <f t="shared" si="519"/>
        <v>J=</v>
      </c>
      <c r="U1505" s="29">
        <f t="shared" si="520"/>
        <v>46832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>
        <f t="shared" si="524"/>
        <v>46813</v>
      </c>
      <c r="B1506" s="90" t="str">
        <f t="shared" ca="1" si="505"/>
        <v>n.d</v>
      </c>
      <c r="C1506" s="14">
        <f t="shared" si="506"/>
        <v>1000</v>
      </c>
      <c r="D1506" s="63">
        <f t="shared" si="522"/>
        <v>46806</v>
      </c>
      <c r="E1506" s="61">
        <f ca="1">IF(D1506&lt;$B$1,VLOOKUP(D1506,[1]DI!$A$4:$B$15000,2,FALSE),0)</f>
        <v>0</v>
      </c>
      <c r="F1506" s="14">
        <f t="shared" ca="1" si="507"/>
        <v>1</v>
      </c>
      <c r="G1506" s="92">
        <f t="shared" ca="1" si="508"/>
        <v>1.4444963169</v>
      </c>
      <c r="H1506" s="92">
        <f t="shared" ca="1" si="509"/>
        <v>1.4444963169</v>
      </c>
      <c r="I1506" s="14">
        <f t="shared" ca="1" si="510"/>
        <v>1</v>
      </c>
      <c r="J1506" s="13">
        <f t="shared" si="523"/>
        <v>3.3599999999999998E-2</v>
      </c>
      <c r="K1506" s="29">
        <f t="shared" si="511"/>
        <v>46801</v>
      </c>
      <c r="L1506" s="2">
        <f t="shared" si="512"/>
        <v>6</v>
      </c>
      <c r="M1506" s="17">
        <f t="shared" si="513"/>
        <v>6</v>
      </c>
      <c r="N1506" s="12">
        <f t="shared" si="514"/>
        <v>1.000787163</v>
      </c>
      <c r="O1506" s="12">
        <f t="shared" ca="1" si="515"/>
        <v>1.000787163</v>
      </c>
      <c r="P1506" s="17">
        <f t="shared" si="516"/>
        <v>0</v>
      </c>
      <c r="Q1506" s="14">
        <f t="shared" ca="1" si="517"/>
        <v>0.78716299999999995</v>
      </c>
      <c r="R1506" s="20">
        <f t="shared" si="521"/>
        <v>0</v>
      </c>
      <c r="S1506" s="14">
        <f t="shared" si="518"/>
        <v>0</v>
      </c>
      <c r="T1506" s="4" t="str">
        <f t="shared" si="519"/>
        <v>J=</v>
      </c>
      <c r="U1506" s="29">
        <f t="shared" si="520"/>
        <v>46832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>
        <f t="shared" si="524"/>
        <v>46814</v>
      </c>
      <c r="B1507" s="90" t="str">
        <f t="shared" ca="1" si="505"/>
        <v>n.d</v>
      </c>
      <c r="C1507" s="14">
        <f t="shared" si="506"/>
        <v>1000</v>
      </c>
      <c r="D1507" s="63">
        <f t="shared" si="522"/>
        <v>46807</v>
      </c>
      <c r="E1507" s="61">
        <f ca="1">IF(D1507&lt;$B$1,VLOOKUP(D1507,[1]DI!$A$4:$B$15000,2,FALSE),0)</f>
        <v>0</v>
      </c>
      <c r="F1507" s="14">
        <f t="shared" ca="1" si="507"/>
        <v>1</v>
      </c>
      <c r="G1507" s="92">
        <f t="shared" ca="1" si="508"/>
        <v>1.4444963169</v>
      </c>
      <c r="H1507" s="92">
        <f t="shared" ca="1" si="509"/>
        <v>1.4444963169</v>
      </c>
      <c r="I1507" s="14">
        <f t="shared" ca="1" si="510"/>
        <v>1</v>
      </c>
      <c r="J1507" s="13">
        <f t="shared" si="523"/>
        <v>3.3599999999999998E-2</v>
      </c>
      <c r="K1507" s="29">
        <f t="shared" si="511"/>
        <v>46801</v>
      </c>
      <c r="L1507" s="2">
        <f t="shared" si="512"/>
        <v>7</v>
      </c>
      <c r="M1507" s="17">
        <f t="shared" si="513"/>
        <v>7</v>
      </c>
      <c r="N1507" s="12">
        <f t="shared" si="514"/>
        <v>1.0009184170000001</v>
      </c>
      <c r="O1507" s="12">
        <f t="shared" ca="1" si="515"/>
        <v>1.0009184170000001</v>
      </c>
      <c r="P1507" s="17">
        <f t="shared" si="516"/>
        <v>0</v>
      </c>
      <c r="Q1507" s="14">
        <f t="shared" ca="1" si="517"/>
        <v>0.91841700000000004</v>
      </c>
      <c r="R1507" s="20">
        <f t="shared" si="521"/>
        <v>0</v>
      </c>
      <c r="S1507" s="14">
        <f t="shared" si="518"/>
        <v>0</v>
      </c>
      <c r="T1507" s="4" t="str">
        <f t="shared" si="519"/>
        <v>J=</v>
      </c>
      <c r="U1507" s="29">
        <f t="shared" si="520"/>
        <v>46832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>
        <f t="shared" si="524"/>
        <v>46815</v>
      </c>
      <c r="B1508" s="90" t="str">
        <f t="shared" ca="1" si="505"/>
        <v>n.d</v>
      </c>
      <c r="C1508" s="14">
        <f t="shared" si="506"/>
        <v>1000</v>
      </c>
      <c r="D1508" s="63">
        <f t="shared" si="522"/>
        <v>46808</v>
      </c>
      <c r="E1508" s="61">
        <f ca="1">IF(D1508&lt;$B$1,VLOOKUP(D1508,[1]DI!$A$4:$B$15000,2,FALSE),0)</f>
        <v>0</v>
      </c>
      <c r="F1508" s="14">
        <f t="shared" ca="1" si="507"/>
        <v>1</v>
      </c>
      <c r="G1508" s="92">
        <f t="shared" ca="1" si="508"/>
        <v>1.4444963169</v>
      </c>
      <c r="H1508" s="92">
        <f t="shared" ca="1" si="509"/>
        <v>1.4444963169</v>
      </c>
      <c r="I1508" s="14">
        <f t="shared" ca="1" si="510"/>
        <v>1</v>
      </c>
      <c r="J1508" s="13">
        <f t="shared" si="523"/>
        <v>3.3599999999999998E-2</v>
      </c>
      <c r="K1508" s="29">
        <f t="shared" si="511"/>
        <v>46801</v>
      </c>
      <c r="L1508" s="2">
        <f t="shared" si="512"/>
        <v>8</v>
      </c>
      <c r="M1508" s="17">
        <f t="shared" si="513"/>
        <v>8</v>
      </c>
      <c r="N1508" s="12">
        <f t="shared" si="514"/>
        <v>1.001049689</v>
      </c>
      <c r="O1508" s="12">
        <f t="shared" ca="1" si="515"/>
        <v>1.001049689</v>
      </c>
      <c r="P1508" s="17">
        <f t="shared" si="516"/>
        <v>0</v>
      </c>
      <c r="Q1508" s="14">
        <f t="shared" ca="1" si="517"/>
        <v>1.0496890000000001</v>
      </c>
      <c r="R1508" s="20">
        <f t="shared" si="521"/>
        <v>0</v>
      </c>
      <c r="S1508" s="14">
        <f t="shared" si="518"/>
        <v>0</v>
      </c>
      <c r="T1508" s="4" t="str">
        <f t="shared" si="519"/>
        <v>J=</v>
      </c>
      <c r="U1508" s="29">
        <f t="shared" si="520"/>
        <v>46832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>
        <f t="shared" si="524"/>
        <v>46818</v>
      </c>
      <c r="B1509" s="90" t="str">
        <f t="shared" ca="1" si="505"/>
        <v>n.d</v>
      </c>
      <c r="C1509" s="14">
        <f t="shared" si="506"/>
        <v>1000</v>
      </c>
      <c r="D1509" s="63">
        <f t="shared" si="522"/>
        <v>46813</v>
      </c>
      <c r="E1509" s="61">
        <f ca="1">IF(D1509&lt;$B$1,VLOOKUP(D1509,[1]DI!$A$4:$B$15000,2,FALSE),0)</f>
        <v>0</v>
      </c>
      <c r="F1509" s="14">
        <f t="shared" ca="1" si="507"/>
        <v>1</v>
      </c>
      <c r="G1509" s="92">
        <f t="shared" ca="1" si="508"/>
        <v>1.4444963169</v>
      </c>
      <c r="H1509" s="92">
        <f t="shared" ca="1" si="509"/>
        <v>1.4444963169</v>
      </c>
      <c r="I1509" s="14">
        <f t="shared" ca="1" si="510"/>
        <v>1</v>
      </c>
      <c r="J1509" s="13">
        <f t="shared" si="523"/>
        <v>3.3599999999999998E-2</v>
      </c>
      <c r="K1509" s="29">
        <f t="shared" si="511"/>
        <v>46801</v>
      </c>
      <c r="L1509" s="2">
        <f t="shared" si="512"/>
        <v>9</v>
      </c>
      <c r="M1509" s="17">
        <f t="shared" si="513"/>
        <v>9</v>
      </c>
      <c r="N1509" s="12">
        <f t="shared" si="514"/>
        <v>1.001180977</v>
      </c>
      <c r="O1509" s="12">
        <f t="shared" ca="1" si="515"/>
        <v>1.001180977</v>
      </c>
      <c r="P1509" s="17">
        <f t="shared" si="516"/>
        <v>0</v>
      </c>
      <c r="Q1509" s="14">
        <f t="shared" ca="1" si="517"/>
        <v>1.18097699</v>
      </c>
      <c r="R1509" s="20">
        <f t="shared" si="521"/>
        <v>0</v>
      </c>
      <c r="S1509" s="14">
        <f t="shared" si="518"/>
        <v>0</v>
      </c>
      <c r="T1509" s="4" t="str">
        <f t="shared" si="519"/>
        <v>J=</v>
      </c>
      <c r="U1509" s="29">
        <f t="shared" si="520"/>
        <v>46832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>
        <f t="shared" si="524"/>
        <v>46819</v>
      </c>
      <c r="B1510" s="90" t="str">
        <f t="shared" ca="1" si="505"/>
        <v>n.d</v>
      </c>
      <c r="C1510" s="14">
        <f t="shared" si="506"/>
        <v>1000</v>
      </c>
      <c r="D1510" s="63">
        <f t="shared" si="522"/>
        <v>46814</v>
      </c>
      <c r="E1510" s="61">
        <f ca="1">IF(D1510&lt;$B$1,VLOOKUP(D1510,[1]DI!$A$4:$B$15000,2,FALSE),0)</f>
        <v>0</v>
      </c>
      <c r="F1510" s="14">
        <f t="shared" ca="1" si="507"/>
        <v>1</v>
      </c>
      <c r="G1510" s="92">
        <f t="shared" ca="1" si="508"/>
        <v>1.4444963169</v>
      </c>
      <c r="H1510" s="92">
        <f t="shared" ca="1" si="509"/>
        <v>1.4444963169</v>
      </c>
      <c r="I1510" s="14">
        <f t="shared" ca="1" si="510"/>
        <v>1</v>
      </c>
      <c r="J1510" s="13">
        <f t="shared" si="523"/>
        <v>3.3599999999999998E-2</v>
      </c>
      <c r="K1510" s="29">
        <f t="shared" si="511"/>
        <v>46801</v>
      </c>
      <c r="L1510" s="2">
        <f t="shared" si="512"/>
        <v>10</v>
      </c>
      <c r="M1510" s="17">
        <f t="shared" si="513"/>
        <v>10</v>
      </c>
      <c r="N1510" s="12">
        <f t="shared" si="514"/>
        <v>1.0013122830000001</v>
      </c>
      <c r="O1510" s="12">
        <f t="shared" ca="1" si="515"/>
        <v>1.0013122830000001</v>
      </c>
      <c r="P1510" s="17">
        <f t="shared" si="516"/>
        <v>0</v>
      </c>
      <c r="Q1510" s="14">
        <f t="shared" ca="1" si="517"/>
        <v>1.3122830000000001</v>
      </c>
      <c r="R1510" s="20">
        <f t="shared" si="521"/>
        <v>0</v>
      </c>
      <c r="S1510" s="14">
        <f t="shared" si="518"/>
        <v>0</v>
      </c>
      <c r="T1510" s="4" t="str">
        <f t="shared" si="519"/>
        <v>J=</v>
      </c>
      <c r="U1510" s="29">
        <f t="shared" si="520"/>
        <v>46832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>
        <f t="shared" si="524"/>
        <v>46820</v>
      </c>
      <c r="B1511" s="90" t="str">
        <f t="shared" ca="1" si="505"/>
        <v>n.d</v>
      </c>
      <c r="C1511" s="14">
        <f t="shared" si="506"/>
        <v>1000</v>
      </c>
      <c r="D1511" s="63">
        <f t="shared" si="522"/>
        <v>46815</v>
      </c>
      <c r="E1511" s="61">
        <f ca="1">IF(D1511&lt;$B$1,VLOOKUP(D1511,[1]DI!$A$4:$B$15000,2,FALSE),0)</f>
        <v>0</v>
      </c>
      <c r="F1511" s="14">
        <f t="shared" ca="1" si="507"/>
        <v>1</v>
      </c>
      <c r="G1511" s="92">
        <f t="shared" ca="1" si="508"/>
        <v>1.4444963169</v>
      </c>
      <c r="H1511" s="92">
        <f t="shared" ca="1" si="509"/>
        <v>1.4444963169</v>
      </c>
      <c r="I1511" s="14">
        <f t="shared" ca="1" si="510"/>
        <v>1</v>
      </c>
      <c r="J1511" s="13">
        <f t="shared" si="523"/>
        <v>3.3599999999999998E-2</v>
      </c>
      <c r="K1511" s="29">
        <f t="shared" si="511"/>
        <v>46801</v>
      </c>
      <c r="L1511" s="2">
        <f t="shared" si="512"/>
        <v>11</v>
      </c>
      <c r="M1511" s="17">
        <f t="shared" si="513"/>
        <v>11</v>
      </c>
      <c r="N1511" s="12">
        <f t="shared" si="514"/>
        <v>1.001443606</v>
      </c>
      <c r="O1511" s="12">
        <f t="shared" ca="1" si="515"/>
        <v>1.001443606</v>
      </c>
      <c r="P1511" s="17">
        <f t="shared" si="516"/>
        <v>0</v>
      </c>
      <c r="Q1511" s="14">
        <f t="shared" ca="1" si="517"/>
        <v>1.4436059999999999</v>
      </c>
      <c r="R1511" s="20">
        <f t="shared" si="521"/>
        <v>0</v>
      </c>
      <c r="S1511" s="14">
        <f t="shared" si="518"/>
        <v>0</v>
      </c>
      <c r="T1511" s="4" t="str">
        <f t="shared" si="519"/>
        <v>J=</v>
      </c>
      <c r="U1511" s="29">
        <f t="shared" si="520"/>
        <v>46832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>
        <f t="shared" si="524"/>
        <v>46821</v>
      </c>
      <c r="B1512" s="90" t="str">
        <f t="shared" ca="1" si="505"/>
        <v>n.d</v>
      </c>
      <c r="C1512" s="14">
        <f t="shared" si="506"/>
        <v>1000</v>
      </c>
      <c r="D1512" s="63">
        <f t="shared" si="522"/>
        <v>46818</v>
      </c>
      <c r="E1512" s="61">
        <f ca="1">IF(D1512&lt;$B$1,VLOOKUP(D1512,[1]DI!$A$4:$B$15000,2,FALSE),0)</f>
        <v>0</v>
      </c>
      <c r="F1512" s="14">
        <f t="shared" ca="1" si="507"/>
        <v>1</v>
      </c>
      <c r="G1512" s="92">
        <f t="shared" ca="1" si="508"/>
        <v>1.4444963169</v>
      </c>
      <c r="H1512" s="92">
        <f t="shared" ca="1" si="509"/>
        <v>1.4444963169</v>
      </c>
      <c r="I1512" s="14">
        <f t="shared" ca="1" si="510"/>
        <v>1</v>
      </c>
      <c r="J1512" s="13">
        <f t="shared" si="523"/>
        <v>3.3599999999999998E-2</v>
      </c>
      <c r="K1512" s="29">
        <f t="shared" si="511"/>
        <v>46801</v>
      </c>
      <c r="L1512" s="2">
        <f t="shared" si="512"/>
        <v>12</v>
      </c>
      <c r="M1512" s="17">
        <f t="shared" si="513"/>
        <v>12</v>
      </c>
      <c r="N1512" s="12">
        <f t="shared" si="514"/>
        <v>1.0015749460000001</v>
      </c>
      <c r="O1512" s="12">
        <f t="shared" ca="1" si="515"/>
        <v>1.0015749460000001</v>
      </c>
      <c r="P1512" s="17">
        <f t="shared" si="516"/>
        <v>0</v>
      </c>
      <c r="Q1512" s="14">
        <f t="shared" ca="1" si="517"/>
        <v>1.574946</v>
      </c>
      <c r="R1512" s="20">
        <f t="shared" si="521"/>
        <v>0</v>
      </c>
      <c r="S1512" s="14">
        <f t="shared" si="518"/>
        <v>0</v>
      </c>
      <c r="T1512" s="4" t="str">
        <f t="shared" si="519"/>
        <v>J=</v>
      </c>
      <c r="U1512" s="29">
        <f t="shared" si="520"/>
        <v>46832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>
        <f t="shared" si="524"/>
        <v>46822</v>
      </c>
      <c r="B1513" s="90" t="str">
        <f t="shared" ca="1" si="505"/>
        <v>n.d</v>
      </c>
      <c r="C1513" s="14">
        <f t="shared" si="506"/>
        <v>1000</v>
      </c>
      <c r="D1513" s="63">
        <f t="shared" si="522"/>
        <v>46819</v>
      </c>
      <c r="E1513" s="61">
        <f ca="1">IF(D1513&lt;$B$1,VLOOKUP(D1513,[1]DI!$A$4:$B$15000,2,FALSE),0)</f>
        <v>0</v>
      </c>
      <c r="F1513" s="14">
        <f t="shared" ca="1" si="507"/>
        <v>1</v>
      </c>
      <c r="G1513" s="92">
        <f t="shared" ca="1" si="508"/>
        <v>1.4444963169</v>
      </c>
      <c r="H1513" s="92">
        <f t="shared" ca="1" si="509"/>
        <v>1.4444963169</v>
      </c>
      <c r="I1513" s="14">
        <f t="shared" ca="1" si="510"/>
        <v>1</v>
      </c>
      <c r="J1513" s="13">
        <f t="shared" si="523"/>
        <v>3.3599999999999998E-2</v>
      </c>
      <c r="K1513" s="29">
        <f t="shared" si="511"/>
        <v>46801</v>
      </c>
      <c r="L1513" s="2">
        <f t="shared" si="512"/>
        <v>13</v>
      </c>
      <c r="M1513" s="17">
        <f t="shared" si="513"/>
        <v>13</v>
      </c>
      <c r="N1513" s="12">
        <f t="shared" si="514"/>
        <v>1.001706304</v>
      </c>
      <c r="O1513" s="12">
        <f t="shared" ca="1" si="515"/>
        <v>1.001706304</v>
      </c>
      <c r="P1513" s="17">
        <f t="shared" si="516"/>
        <v>0</v>
      </c>
      <c r="Q1513" s="14">
        <f t="shared" ca="1" si="517"/>
        <v>1.706304</v>
      </c>
      <c r="R1513" s="20">
        <f t="shared" si="521"/>
        <v>0</v>
      </c>
      <c r="S1513" s="14">
        <f t="shared" si="518"/>
        <v>0</v>
      </c>
      <c r="T1513" s="4" t="str">
        <f t="shared" si="519"/>
        <v>J=</v>
      </c>
      <c r="U1513" s="29">
        <f t="shared" si="520"/>
        <v>46832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>
        <f t="shared" si="524"/>
        <v>46825</v>
      </c>
      <c r="B1514" s="90" t="str">
        <f t="shared" ca="1" si="505"/>
        <v>n.d</v>
      </c>
      <c r="C1514" s="14">
        <f t="shared" si="506"/>
        <v>1000</v>
      </c>
      <c r="D1514" s="63">
        <f t="shared" si="522"/>
        <v>46820</v>
      </c>
      <c r="E1514" s="61">
        <f ca="1">IF(D1514&lt;$B$1,VLOOKUP(D1514,[1]DI!$A$4:$B$15000,2,FALSE),0)</f>
        <v>0</v>
      </c>
      <c r="F1514" s="14">
        <f t="shared" ca="1" si="507"/>
        <v>1</v>
      </c>
      <c r="G1514" s="92">
        <f t="shared" ca="1" si="508"/>
        <v>1.4444963169</v>
      </c>
      <c r="H1514" s="92">
        <f t="shared" ca="1" si="509"/>
        <v>1.4444963169</v>
      </c>
      <c r="I1514" s="14">
        <f t="shared" ca="1" si="510"/>
        <v>1</v>
      </c>
      <c r="J1514" s="13">
        <f t="shared" si="523"/>
        <v>3.3599999999999998E-2</v>
      </c>
      <c r="K1514" s="29">
        <f t="shared" si="511"/>
        <v>46801</v>
      </c>
      <c r="L1514" s="2">
        <f t="shared" si="512"/>
        <v>14</v>
      </c>
      <c r="M1514" s="17">
        <f t="shared" si="513"/>
        <v>14</v>
      </c>
      <c r="N1514" s="12">
        <f t="shared" si="514"/>
        <v>1.001837678</v>
      </c>
      <c r="O1514" s="12">
        <f t="shared" ca="1" si="515"/>
        <v>1.001837678</v>
      </c>
      <c r="P1514" s="17">
        <f t="shared" si="516"/>
        <v>0</v>
      </c>
      <c r="Q1514" s="14">
        <f t="shared" ca="1" si="517"/>
        <v>1.8376779999999999</v>
      </c>
      <c r="R1514" s="20">
        <f t="shared" si="521"/>
        <v>0</v>
      </c>
      <c r="S1514" s="14">
        <f t="shared" si="518"/>
        <v>0</v>
      </c>
      <c r="T1514" s="4" t="str">
        <f t="shared" si="519"/>
        <v>J=</v>
      </c>
      <c r="U1514" s="29">
        <f t="shared" si="520"/>
        <v>46832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>
        <f t="shared" si="524"/>
        <v>46826</v>
      </c>
      <c r="B1515" s="90" t="str">
        <f t="shared" ca="1" si="505"/>
        <v>n.d</v>
      </c>
      <c r="C1515" s="14">
        <f t="shared" si="506"/>
        <v>1000</v>
      </c>
      <c r="D1515" s="63">
        <f t="shared" si="522"/>
        <v>46821</v>
      </c>
      <c r="E1515" s="61">
        <f ca="1">IF(D1515&lt;$B$1,VLOOKUP(D1515,[1]DI!$A$4:$B$15000,2,FALSE),0)</f>
        <v>0</v>
      </c>
      <c r="F1515" s="14">
        <f t="shared" ca="1" si="507"/>
        <v>1</v>
      </c>
      <c r="G1515" s="92">
        <f t="shared" ca="1" si="508"/>
        <v>1.4444963169</v>
      </c>
      <c r="H1515" s="92">
        <f t="shared" ca="1" si="509"/>
        <v>1.4444963169</v>
      </c>
      <c r="I1515" s="14">
        <f t="shared" ca="1" si="510"/>
        <v>1</v>
      </c>
      <c r="J1515" s="13">
        <f t="shared" si="523"/>
        <v>3.3599999999999998E-2</v>
      </c>
      <c r="K1515" s="29">
        <f t="shared" si="511"/>
        <v>46801</v>
      </c>
      <c r="L1515" s="2">
        <f t="shared" si="512"/>
        <v>15</v>
      </c>
      <c r="M1515" s="17">
        <f t="shared" si="513"/>
        <v>15</v>
      </c>
      <c r="N1515" s="12">
        <f t="shared" si="514"/>
        <v>1.0019690699999999</v>
      </c>
      <c r="O1515" s="12">
        <f t="shared" ca="1" si="515"/>
        <v>1.0019690699999999</v>
      </c>
      <c r="P1515" s="17">
        <f t="shared" si="516"/>
        <v>0</v>
      </c>
      <c r="Q1515" s="14">
        <f t="shared" ca="1" si="517"/>
        <v>1.9690699899999999</v>
      </c>
      <c r="R1515" s="20">
        <f t="shared" si="521"/>
        <v>0</v>
      </c>
      <c r="S1515" s="14">
        <f t="shared" si="518"/>
        <v>0</v>
      </c>
      <c r="T1515" s="4" t="str">
        <f t="shared" si="519"/>
        <v>J=</v>
      </c>
      <c r="U1515" s="29">
        <f t="shared" si="520"/>
        <v>46832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>
        <f t="shared" si="524"/>
        <v>46827</v>
      </c>
      <c r="B1516" s="90" t="str">
        <f t="shared" ca="1" si="505"/>
        <v>n.d</v>
      </c>
      <c r="C1516" s="14">
        <f t="shared" si="506"/>
        <v>1000</v>
      </c>
      <c r="D1516" s="63">
        <f t="shared" si="522"/>
        <v>46822</v>
      </c>
      <c r="E1516" s="61">
        <f ca="1">IF(D1516&lt;$B$1,VLOOKUP(D1516,[1]DI!$A$4:$B$15000,2,FALSE),0)</f>
        <v>0</v>
      </c>
      <c r="F1516" s="14">
        <f t="shared" ca="1" si="507"/>
        <v>1</v>
      </c>
      <c r="G1516" s="92">
        <f t="shared" ca="1" si="508"/>
        <v>1.4444963169</v>
      </c>
      <c r="H1516" s="92">
        <f t="shared" ca="1" si="509"/>
        <v>1.4444963169</v>
      </c>
      <c r="I1516" s="14">
        <f t="shared" ca="1" si="510"/>
        <v>1</v>
      </c>
      <c r="J1516" s="13">
        <f t="shared" si="523"/>
        <v>3.3599999999999998E-2</v>
      </c>
      <c r="K1516" s="29">
        <f t="shared" si="511"/>
        <v>46801</v>
      </c>
      <c r="L1516" s="2">
        <f t="shared" si="512"/>
        <v>16</v>
      </c>
      <c r="M1516" s="17">
        <f t="shared" si="513"/>
        <v>16</v>
      </c>
      <c r="N1516" s="12">
        <f t="shared" si="514"/>
        <v>1.0021004790000001</v>
      </c>
      <c r="O1516" s="12">
        <f t="shared" ca="1" si="515"/>
        <v>1.0021004790000001</v>
      </c>
      <c r="P1516" s="17">
        <f t="shared" si="516"/>
        <v>0</v>
      </c>
      <c r="Q1516" s="14">
        <f t="shared" ca="1" si="517"/>
        <v>2.100479</v>
      </c>
      <c r="R1516" s="20">
        <f t="shared" si="521"/>
        <v>0</v>
      </c>
      <c r="S1516" s="14">
        <f t="shared" si="518"/>
        <v>0</v>
      </c>
      <c r="T1516" s="4" t="str">
        <f t="shared" si="519"/>
        <v>J=</v>
      </c>
      <c r="U1516" s="29">
        <f t="shared" si="520"/>
        <v>46832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>
        <f t="shared" si="524"/>
        <v>46828</v>
      </c>
      <c r="B1517" s="90" t="str">
        <f t="shared" ca="1" si="505"/>
        <v>n.d</v>
      </c>
      <c r="C1517" s="14">
        <f t="shared" si="506"/>
        <v>1000</v>
      </c>
      <c r="D1517" s="63">
        <f t="shared" si="522"/>
        <v>46825</v>
      </c>
      <c r="E1517" s="61">
        <f ca="1">IF(D1517&lt;$B$1,VLOOKUP(D1517,[1]DI!$A$4:$B$15000,2,FALSE),0)</f>
        <v>0</v>
      </c>
      <c r="F1517" s="14">
        <f t="shared" ca="1" si="507"/>
        <v>1</v>
      </c>
      <c r="G1517" s="92">
        <f t="shared" ca="1" si="508"/>
        <v>1.4444963169</v>
      </c>
      <c r="H1517" s="92">
        <f t="shared" ca="1" si="509"/>
        <v>1.4444963169</v>
      </c>
      <c r="I1517" s="14">
        <f t="shared" ca="1" si="510"/>
        <v>1</v>
      </c>
      <c r="J1517" s="13">
        <f t="shared" si="523"/>
        <v>3.3599999999999998E-2</v>
      </c>
      <c r="K1517" s="29">
        <f t="shared" si="511"/>
        <v>46801</v>
      </c>
      <c r="L1517" s="2">
        <f t="shared" si="512"/>
        <v>17</v>
      </c>
      <c r="M1517" s="17">
        <f t="shared" si="513"/>
        <v>17</v>
      </c>
      <c r="N1517" s="12">
        <f t="shared" si="514"/>
        <v>1.002231906</v>
      </c>
      <c r="O1517" s="12">
        <f t="shared" ca="1" si="515"/>
        <v>1.002231906</v>
      </c>
      <c r="P1517" s="17">
        <f t="shared" si="516"/>
        <v>0</v>
      </c>
      <c r="Q1517" s="14">
        <f t="shared" ca="1" si="517"/>
        <v>2.2319059999999999</v>
      </c>
      <c r="R1517" s="20">
        <f t="shared" si="521"/>
        <v>0</v>
      </c>
      <c r="S1517" s="14">
        <f t="shared" si="518"/>
        <v>0</v>
      </c>
      <c r="T1517" s="4" t="str">
        <f t="shared" si="519"/>
        <v>J=</v>
      </c>
      <c r="U1517" s="29">
        <f t="shared" si="520"/>
        <v>46832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>
        <f t="shared" si="524"/>
        <v>46829</v>
      </c>
      <c r="B1518" s="90" t="str">
        <f t="shared" ca="1" si="505"/>
        <v>n.d</v>
      </c>
      <c r="C1518" s="14">
        <f t="shared" si="506"/>
        <v>1000</v>
      </c>
      <c r="D1518" s="63">
        <f t="shared" si="522"/>
        <v>46826</v>
      </c>
      <c r="E1518" s="61">
        <f ca="1">IF(D1518&lt;$B$1,VLOOKUP(D1518,[1]DI!$A$4:$B$15000,2,FALSE),0)</f>
        <v>0</v>
      </c>
      <c r="F1518" s="14">
        <f t="shared" ca="1" si="507"/>
        <v>1</v>
      </c>
      <c r="G1518" s="92">
        <f t="shared" ca="1" si="508"/>
        <v>1.4444963169</v>
      </c>
      <c r="H1518" s="92">
        <f t="shared" ca="1" si="509"/>
        <v>1.4444963169</v>
      </c>
      <c r="I1518" s="14">
        <f t="shared" ca="1" si="510"/>
        <v>1</v>
      </c>
      <c r="J1518" s="13">
        <f t="shared" si="523"/>
        <v>3.3599999999999998E-2</v>
      </c>
      <c r="K1518" s="29">
        <f t="shared" si="511"/>
        <v>46801</v>
      </c>
      <c r="L1518" s="2">
        <f t="shared" si="512"/>
        <v>18</v>
      </c>
      <c r="M1518" s="17">
        <f t="shared" si="513"/>
        <v>18</v>
      </c>
      <c r="N1518" s="12">
        <f t="shared" si="514"/>
        <v>1.0023633489999999</v>
      </c>
      <c r="O1518" s="12">
        <f t="shared" ca="1" si="515"/>
        <v>1.0023633489999999</v>
      </c>
      <c r="P1518" s="17">
        <f t="shared" si="516"/>
        <v>0</v>
      </c>
      <c r="Q1518" s="14">
        <f t="shared" ca="1" si="517"/>
        <v>2.36334899</v>
      </c>
      <c r="R1518" s="20">
        <f t="shared" si="521"/>
        <v>0</v>
      </c>
      <c r="S1518" s="14">
        <f t="shared" si="518"/>
        <v>0</v>
      </c>
      <c r="T1518" s="4" t="str">
        <f t="shared" si="519"/>
        <v>J=</v>
      </c>
      <c r="U1518" s="29">
        <f t="shared" si="520"/>
        <v>46832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>
        <f t="shared" si="524"/>
        <v>46832</v>
      </c>
      <c r="B1519" s="90" t="str">
        <f t="shared" ca="1" si="505"/>
        <v>n.d</v>
      </c>
      <c r="C1519" s="14">
        <f t="shared" si="506"/>
        <v>1000</v>
      </c>
      <c r="D1519" s="63">
        <f t="shared" si="522"/>
        <v>46827</v>
      </c>
      <c r="E1519" s="61">
        <f ca="1">IF(D1519&lt;$B$1,VLOOKUP(D1519,[1]DI!$A$4:$B$15000,2,FALSE),0)</f>
        <v>0</v>
      </c>
      <c r="F1519" s="14">
        <f t="shared" ca="1" si="507"/>
        <v>1</v>
      </c>
      <c r="G1519" s="92">
        <f t="shared" ca="1" si="508"/>
        <v>1.4444963169</v>
      </c>
      <c r="H1519" s="92">
        <f t="shared" ca="1" si="509"/>
        <v>1.4444963169</v>
      </c>
      <c r="I1519" s="14">
        <f t="shared" ca="1" si="510"/>
        <v>1</v>
      </c>
      <c r="J1519" s="13">
        <f t="shared" si="523"/>
        <v>3.3599999999999998E-2</v>
      </c>
      <c r="K1519" s="29">
        <f t="shared" si="511"/>
        <v>46801</v>
      </c>
      <c r="L1519" s="2">
        <f t="shared" si="512"/>
        <v>19</v>
      </c>
      <c r="M1519" s="17">
        <f t="shared" si="513"/>
        <v>19</v>
      </c>
      <c r="N1519" s="12">
        <f t="shared" si="514"/>
        <v>1.00249481</v>
      </c>
      <c r="O1519" s="12">
        <f t="shared" ca="1" si="515"/>
        <v>1.00249481</v>
      </c>
      <c r="P1519" s="17">
        <f t="shared" si="516"/>
        <v>72</v>
      </c>
      <c r="Q1519" s="14">
        <f t="shared" ca="1" si="517"/>
        <v>2.4948099899999998</v>
      </c>
      <c r="R1519" s="20">
        <f t="shared" si="521"/>
        <v>0</v>
      </c>
      <c r="S1519" s="14">
        <f t="shared" si="518"/>
        <v>0</v>
      </c>
      <c r="T1519" s="4" t="str">
        <f t="shared" si="519"/>
        <v>J=</v>
      </c>
      <c r="U1519" s="29">
        <f t="shared" si="520"/>
        <v>46832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>
        <f t="shared" si="524"/>
        <v>46833</v>
      </c>
      <c r="B1520" s="90" t="str">
        <f t="shared" ca="1" si="505"/>
        <v>n.d</v>
      </c>
      <c r="C1520" s="14">
        <f t="shared" si="506"/>
        <v>1000</v>
      </c>
      <c r="D1520" s="63">
        <f t="shared" si="522"/>
        <v>46828</v>
      </c>
      <c r="E1520" s="61">
        <f ca="1">IF(D1520&lt;$B$1,VLOOKUP(D1520,[1]DI!$A$4:$B$15000,2,FALSE),0)</f>
        <v>0</v>
      </c>
      <c r="F1520" s="14">
        <f t="shared" ca="1" si="507"/>
        <v>1</v>
      </c>
      <c r="G1520" s="92">
        <f t="shared" ca="1" si="508"/>
        <v>1.4444963169</v>
      </c>
      <c r="H1520" s="92">
        <f t="shared" ca="1" si="509"/>
        <v>1.4444963169</v>
      </c>
      <c r="I1520" s="14">
        <f t="shared" ca="1" si="510"/>
        <v>1</v>
      </c>
      <c r="J1520" s="13">
        <f t="shared" si="523"/>
        <v>3.3599999999999998E-2</v>
      </c>
      <c r="K1520" s="29">
        <f t="shared" si="511"/>
        <v>46832</v>
      </c>
      <c r="L1520" s="2">
        <f t="shared" si="512"/>
        <v>1</v>
      </c>
      <c r="M1520" s="17">
        <f t="shared" si="513"/>
        <v>1</v>
      </c>
      <c r="N1520" s="12">
        <f t="shared" si="514"/>
        <v>1.0001311509999999</v>
      </c>
      <c r="O1520" s="12">
        <f t="shared" ca="1" si="515"/>
        <v>1.0001311509999999</v>
      </c>
      <c r="P1520" s="17">
        <f t="shared" si="516"/>
        <v>0</v>
      </c>
      <c r="Q1520" s="14">
        <f t="shared" ca="1" si="517"/>
        <v>0.13115099</v>
      </c>
      <c r="R1520" s="20">
        <f t="shared" si="521"/>
        <v>0</v>
      </c>
      <c r="S1520" s="14">
        <f t="shared" si="518"/>
        <v>0</v>
      </c>
      <c r="T1520" s="4" t="str">
        <f t="shared" si="519"/>
        <v>J=</v>
      </c>
      <c r="U1520" s="29">
        <f t="shared" si="520"/>
        <v>46861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>
        <f t="shared" si="524"/>
        <v>46834</v>
      </c>
      <c r="B1521" s="90" t="str">
        <f t="shared" ca="1" si="505"/>
        <v>n.d</v>
      </c>
      <c r="C1521" s="14">
        <f t="shared" si="506"/>
        <v>1000</v>
      </c>
      <c r="D1521" s="63">
        <f t="shared" si="522"/>
        <v>46829</v>
      </c>
      <c r="E1521" s="61">
        <f ca="1">IF(D1521&lt;$B$1,VLOOKUP(D1521,[1]DI!$A$4:$B$15000,2,FALSE),0)</f>
        <v>0</v>
      </c>
      <c r="F1521" s="14">
        <f t="shared" ca="1" si="507"/>
        <v>1</v>
      </c>
      <c r="G1521" s="92">
        <f t="shared" ca="1" si="508"/>
        <v>1.4444963169</v>
      </c>
      <c r="H1521" s="92">
        <f t="shared" ca="1" si="509"/>
        <v>1.4444963169</v>
      </c>
      <c r="I1521" s="14">
        <f t="shared" ca="1" si="510"/>
        <v>1</v>
      </c>
      <c r="J1521" s="13">
        <f t="shared" si="523"/>
        <v>3.3599999999999998E-2</v>
      </c>
      <c r="K1521" s="29">
        <f t="shared" si="511"/>
        <v>46832</v>
      </c>
      <c r="L1521" s="2">
        <f t="shared" si="512"/>
        <v>2</v>
      </c>
      <c r="M1521" s="17">
        <f t="shared" si="513"/>
        <v>2</v>
      </c>
      <c r="N1521" s="12">
        <f t="shared" si="514"/>
        <v>1.000262319</v>
      </c>
      <c r="O1521" s="12">
        <f t="shared" ca="1" si="515"/>
        <v>1.000262319</v>
      </c>
      <c r="P1521" s="17">
        <f t="shared" si="516"/>
        <v>0</v>
      </c>
      <c r="Q1521" s="14">
        <f t="shared" ca="1" si="517"/>
        <v>0.26231898999999997</v>
      </c>
      <c r="R1521" s="20">
        <f t="shared" si="521"/>
        <v>0</v>
      </c>
      <c r="S1521" s="14">
        <f t="shared" si="518"/>
        <v>0</v>
      </c>
      <c r="T1521" s="4" t="str">
        <f t="shared" si="519"/>
        <v>J=</v>
      </c>
      <c r="U1521" s="29">
        <f t="shared" si="520"/>
        <v>46861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>
        <f t="shared" si="524"/>
        <v>46835</v>
      </c>
      <c r="B1522" s="90" t="str">
        <f t="shared" ref="B1522:B1585" ca="1" si="525">IF(A1522&lt;=TODAY(),C1522+Q1522,IF(AND(A1522&gt;TODAY(),A1522&lt;=$B$1),IF(VLOOKUP(TODAY(),$A$10:$E$5000,4,FALSE)=0,"n.d",C1522+Q1522),"n.d"))</f>
        <v>n.d</v>
      </c>
      <c r="C1522" s="14">
        <f t="shared" ref="C1522:C1585" si="526">(C1521-S1521)</f>
        <v>1000</v>
      </c>
      <c r="D1522" s="63">
        <f t="shared" si="522"/>
        <v>46832</v>
      </c>
      <c r="E1522" s="61">
        <f ca="1">IF(D1522&lt;$B$1,VLOOKUP(D1522,[1]DI!$A$4:$B$15000,2,FALSE),0)</f>
        <v>0</v>
      </c>
      <c r="F1522" s="14">
        <f t="shared" ref="F1522:F1585" ca="1" si="527">ROUND(1+ROUND(((1+E1522)^(1/252))-1,8),16)</f>
        <v>1</v>
      </c>
      <c r="G1522" s="92">
        <f t="shared" ref="G1522:G1585" ca="1" si="528">ROUND(F1521*G1521,16)</f>
        <v>1.4444963169</v>
      </c>
      <c r="H1522" s="92">
        <f t="shared" ref="H1522:H1585" ca="1" si="529">IF(P1521&gt;0,G1521,H1521)</f>
        <v>1.4444963169</v>
      </c>
      <c r="I1522" s="14">
        <f t="shared" ref="I1522:I1585" ca="1" si="530">ROUND(G1522/H1522,8)</f>
        <v>1</v>
      </c>
      <c r="J1522" s="13">
        <f t="shared" si="523"/>
        <v>3.3599999999999998E-2</v>
      </c>
      <c r="K1522" s="29">
        <f t="shared" ref="K1522:K1585" si="531">IF(P1521&gt;0,VLOOKUP(P1521,X$12:AH$150,2),K1521)</f>
        <v>46832</v>
      </c>
      <c r="L1522" s="2">
        <f t="shared" ref="L1522:L1585" si="532">IF(A1522&gt;K1522,IF(NETWORKDAYS(K1522,A1522,$X$160:$X$544)-1=0,1,NETWORKDAYS(K1522,A1522,$X$160:$X$544)-1),0)</f>
        <v>3</v>
      </c>
      <c r="M1522" s="17">
        <f t="shared" ref="M1522:M1585" si="533">IF(AND(L1522=1,L1521=1),1,IF(L1522&gt;0,IF(L1522=L1521,L1522+1,L1522),0))</f>
        <v>3</v>
      </c>
      <c r="N1522" s="12">
        <f t="shared" ref="N1522:N1585" si="534">ROUND((J1522+1)^(M1522/252),9)</f>
        <v>1.000393504</v>
      </c>
      <c r="O1522" s="12">
        <f t="shared" ref="O1522:O1585" ca="1" si="535">ROUND(I1522*N1522,9)</f>
        <v>1.000393504</v>
      </c>
      <c r="P1522" s="17">
        <f t="shared" ref="P1522:P1585" si="536">IF(VLOOKUP(A1522,Y$12:AF$150,8)=VLOOKUP(A1521,Y$12:AF$150,8),0,VLOOKUP(A1522,Y$12:AF$150,8))</f>
        <v>0</v>
      </c>
      <c r="Q1522" s="14">
        <f t="shared" ref="Q1522:Q1585" ca="1" si="537">TRUNC(((O1522-1)*C1522),8)</f>
        <v>0.39350400000000002</v>
      </c>
      <c r="R1522" s="20">
        <f t="shared" si="521"/>
        <v>0</v>
      </c>
      <c r="S1522" s="14">
        <f t="shared" ref="S1522:S1585" si="538">IF(R1522&gt;0,TRUNC(R1522*C1522,8),0)</f>
        <v>0</v>
      </c>
      <c r="T1522" s="4" t="str">
        <f t="shared" ref="T1522:T1585" si="539">IF(P1521&gt;0,VLOOKUP(P1521,X$12:AH$150,10),T1521)</f>
        <v>J=</v>
      </c>
      <c r="U1522" s="29">
        <f t="shared" ref="U1522:U1585" si="540">IF(P1521&gt;0,VLOOKUP(P1521,X$12:AH$150,11),U1521)</f>
        <v>46861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>
        <f t="shared" si="524"/>
        <v>46836</v>
      </c>
      <c r="B1523" s="90" t="str">
        <f t="shared" ca="1" si="525"/>
        <v>n.d</v>
      </c>
      <c r="C1523" s="14">
        <f t="shared" si="526"/>
        <v>1000</v>
      </c>
      <c r="D1523" s="63">
        <f t="shared" si="522"/>
        <v>46833</v>
      </c>
      <c r="E1523" s="61">
        <f ca="1">IF(D1523&lt;$B$1,VLOOKUP(D1523,[1]DI!$A$4:$B$15000,2,FALSE),0)</f>
        <v>0</v>
      </c>
      <c r="F1523" s="14">
        <f t="shared" ca="1" si="527"/>
        <v>1</v>
      </c>
      <c r="G1523" s="92">
        <f t="shared" ca="1" si="528"/>
        <v>1.4444963169</v>
      </c>
      <c r="H1523" s="92">
        <f t="shared" ca="1" si="529"/>
        <v>1.4444963169</v>
      </c>
      <c r="I1523" s="14">
        <f t="shared" ca="1" si="530"/>
        <v>1</v>
      </c>
      <c r="J1523" s="13">
        <f t="shared" si="523"/>
        <v>3.3599999999999998E-2</v>
      </c>
      <c r="K1523" s="29">
        <f t="shared" si="531"/>
        <v>46832</v>
      </c>
      <c r="L1523" s="2">
        <f t="shared" si="532"/>
        <v>4</v>
      </c>
      <c r="M1523" s="17">
        <f t="shared" si="533"/>
        <v>4</v>
      </c>
      <c r="N1523" s="12">
        <f t="shared" si="534"/>
        <v>1.0005247070000001</v>
      </c>
      <c r="O1523" s="12">
        <f t="shared" ca="1" si="535"/>
        <v>1.0005247070000001</v>
      </c>
      <c r="P1523" s="17">
        <f t="shared" si="536"/>
        <v>0</v>
      </c>
      <c r="Q1523" s="14">
        <f t="shared" ca="1" si="537"/>
        <v>0.52470700000000003</v>
      </c>
      <c r="R1523" s="20">
        <f t="shared" si="521"/>
        <v>0</v>
      </c>
      <c r="S1523" s="14">
        <f t="shared" si="538"/>
        <v>0</v>
      </c>
      <c r="T1523" s="4" t="str">
        <f t="shared" si="539"/>
        <v>J=</v>
      </c>
      <c r="U1523" s="29">
        <f t="shared" si="540"/>
        <v>46861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>
        <f t="shared" si="524"/>
        <v>46839</v>
      </c>
      <c r="B1524" s="90" t="str">
        <f t="shared" ca="1" si="525"/>
        <v>n.d</v>
      </c>
      <c r="C1524" s="14">
        <f t="shared" si="526"/>
        <v>1000</v>
      </c>
      <c r="D1524" s="63">
        <f t="shared" si="522"/>
        <v>46834</v>
      </c>
      <c r="E1524" s="61">
        <f ca="1">IF(D1524&lt;$B$1,VLOOKUP(D1524,[1]DI!$A$4:$B$15000,2,FALSE),0)</f>
        <v>0</v>
      </c>
      <c r="F1524" s="14">
        <f t="shared" ca="1" si="527"/>
        <v>1</v>
      </c>
      <c r="G1524" s="92">
        <f t="shared" ca="1" si="528"/>
        <v>1.4444963169</v>
      </c>
      <c r="H1524" s="92">
        <f t="shared" ca="1" si="529"/>
        <v>1.4444963169</v>
      </c>
      <c r="I1524" s="14">
        <f t="shared" ca="1" si="530"/>
        <v>1</v>
      </c>
      <c r="J1524" s="13">
        <f t="shared" si="523"/>
        <v>3.3599999999999998E-2</v>
      </c>
      <c r="K1524" s="29">
        <f t="shared" si="531"/>
        <v>46832</v>
      </c>
      <c r="L1524" s="2">
        <f t="shared" si="532"/>
        <v>5</v>
      </c>
      <c r="M1524" s="17">
        <f t="shared" si="533"/>
        <v>5</v>
      </c>
      <c r="N1524" s="12">
        <f t="shared" si="534"/>
        <v>1.0006559260000001</v>
      </c>
      <c r="O1524" s="12">
        <f t="shared" ca="1" si="535"/>
        <v>1.0006559260000001</v>
      </c>
      <c r="P1524" s="17">
        <f t="shared" si="536"/>
        <v>0</v>
      </c>
      <c r="Q1524" s="14">
        <f t="shared" ca="1" si="537"/>
        <v>0.65592600000000001</v>
      </c>
      <c r="R1524" s="20">
        <f t="shared" si="521"/>
        <v>0</v>
      </c>
      <c r="S1524" s="14">
        <f t="shared" si="538"/>
        <v>0</v>
      </c>
      <c r="T1524" s="4" t="str">
        <f t="shared" si="539"/>
        <v>J=</v>
      </c>
      <c r="U1524" s="29">
        <f t="shared" si="540"/>
        <v>46861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>
        <f t="shared" si="524"/>
        <v>46840</v>
      </c>
      <c r="B1525" s="90" t="str">
        <f t="shared" ca="1" si="525"/>
        <v>n.d</v>
      </c>
      <c r="C1525" s="14">
        <f t="shared" si="526"/>
        <v>1000</v>
      </c>
      <c r="D1525" s="63">
        <f t="shared" si="522"/>
        <v>46835</v>
      </c>
      <c r="E1525" s="61">
        <f ca="1">IF(D1525&lt;$B$1,VLOOKUP(D1525,[1]DI!$A$4:$B$15000,2,FALSE),0)</f>
        <v>0</v>
      </c>
      <c r="F1525" s="14">
        <f t="shared" ca="1" si="527"/>
        <v>1</v>
      </c>
      <c r="G1525" s="92">
        <f t="shared" ca="1" si="528"/>
        <v>1.4444963169</v>
      </c>
      <c r="H1525" s="92">
        <f t="shared" ca="1" si="529"/>
        <v>1.4444963169</v>
      </c>
      <c r="I1525" s="14">
        <f t="shared" ca="1" si="530"/>
        <v>1</v>
      </c>
      <c r="J1525" s="13">
        <f t="shared" si="523"/>
        <v>3.3599999999999998E-2</v>
      </c>
      <c r="K1525" s="29">
        <f t="shared" si="531"/>
        <v>46832</v>
      </c>
      <c r="L1525" s="2">
        <f t="shared" si="532"/>
        <v>6</v>
      </c>
      <c r="M1525" s="17">
        <f t="shared" si="533"/>
        <v>6</v>
      </c>
      <c r="N1525" s="12">
        <f t="shared" si="534"/>
        <v>1.000787163</v>
      </c>
      <c r="O1525" s="12">
        <f t="shared" ca="1" si="535"/>
        <v>1.000787163</v>
      </c>
      <c r="P1525" s="17">
        <f t="shared" si="536"/>
        <v>0</v>
      </c>
      <c r="Q1525" s="14">
        <f t="shared" ca="1" si="537"/>
        <v>0.78716299999999995</v>
      </c>
      <c r="R1525" s="20">
        <f t="shared" si="521"/>
        <v>0</v>
      </c>
      <c r="S1525" s="14">
        <f t="shared" si="538"/>
        <v>0</v>
      </c>
      <c r="T1525" s="4" t="str">
        <f t="shared" si="539"/>
        <v>J=</v>
      </c>
      <c r="U1525" s="29">
        <f t="shared" si="540"/>
        <v>46861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>
        <f t="shared" si="524"/>
        <v>46841</v>
      </c>
      <c r="B1526" s="90" t="str">
        <f t="shared" ca="1" si="525"/>
        <v>n.d</v>
      </c>
      <c r="C1526" s="14">
        <f t="shared" si="526"/>
        <v>1000</v>
      </c>
      <c r="D1526" s="63">
        <f t="shared" si="522"/>
        <v>46836</v>
      </c>
      <c r="E1526" s="61">
        <f ca="1">IF(D1526&lt;$B$1,VLOOKUP(D1526,[1]DI!$A$4:$B$15000,2,FALSE),0)</f>
        <v>0</v>
      </c>
      <c r="F1526" s="14">
        <f t="shared" ca="1" si="527"/>
        <v>1</v>
      </c>
      <c r="G1526" s="92">
        <f t="shared" ca="1" si="528"/>
        <v>1.4444963169</v>
      </c>
      <c r="H1526" s="92">
        <f t="shared" ca="1" si="529"/>
        <v>1.4444963169</v>
      </c>
      <c r="I1526" s="14">
        <f t="shared" ca="1" si="530"/>
        <v>1</v>
      </c>
      <c r="J1526" s="13">
        <f t="shared" si="523"/>
        <v>3.3599999999999998E-2</v>
      </c>
      <c r="K1526" s="29">
        <f t="shared" si="531"/>
        <v>46832</v>
      </c>
      <c r="L1526" s="2">
        <f t="shared" si="532"/>
        <v>7</v>
      </c>
      <c r="M1526" s="17">
        <f t="shared" si="533"/>
        <v>7</v>
      </c>
      <c r="N1526" s="12">
        <f t="shared" si="534"/>
        <v>1.0009184170000001</v>
      </c>
      <c r="O1526" s="12">
        <f t="shared" ca="1" si="535"/>
        <v>1.0009184170000001</v>
      </c>
      <c r="P1526" s="17">
        <f t="shared" si="536"/>
        <v>0</v>
      </c>
      <c r="Q1526" s="14">
        <f t="shared" ca="1" si="537"/>
        <v>0.91841700000000004</v>
      </c>
      <c r="R1526" s="20">
        <f t="shared" si="521"/>
        <v>0</v>
      </c>
      <c r="S1526" s="14">
        <f t="shared" si="538"/>
        <v>0</v>
      </c>
      <c r="T1526" s="4" t="str">
        <f t="shared" si="539"/>
        <v>J=</v>
      </c>
      <c r="U1526" s="29">
        <f t="shared" si="540"/>
        <v>46861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>
        <f t="shared" si="524"/>
        <v>46842</v>
      </c>
      <c r="B1527" s="90" t="str">
        <f t="shared" ca="1" si="525"/>
        <v>n.d</v>
      </c>
      <c r="C1527" s="14">
        <f t="shared" si="526"/>
        <v>1000</v>
      </c>
      <c r="D1527" s="63">
        <f t="shared" si="522"/>
        <v>46839</v>
      </c>
      <c r="E1527" s="61">
        <f ca="1">IF(D1527&lt;$B$1,VLOOKUP(D1527,[1]DI!$A$4:$B$15000,2,FALSE),0)</f>
        <v>0</v>
      </c>
      <c r="F1527" s="14">
        <f t="shared" ca="1" si="527"/>
        <v>1</v>
      </c>
      <c r="G1527" s="92">
        <f t="shared" ca="1" si="528"/>
        <v>1.4444963169</v>
      </c>
      <c r="H1527" s="92">
        <f t="shared" ca="1" si="529"/>
        <v>1.4444963169</v>
      </c>
      <c r="I1527" s="14">
        <f t="shared" ca="1" si="530"/>
        <v>1</v>
      </c>
      <c r="J1527" s="13">
        <f t="shared" si="523"/>
        <v>3.3599999999999998E-2</v>
      </c>
      <c r="K1527" s="29">
        <f t="shared" si="531"/>
        <v>46832</v>
      </c>
      <c r="L1527" s="2">
        <f t="shared" si="532"/>
        <v>8</v>
      </c>
      <c r="M1527" s="17">
        <f t="shared" si="533"/>
        <v>8</v>
      </c>
      <c r="N1527" s="12">
        <f t="shared" si="534"/>
        <v>1.001049689</v>
      </c>
      <c r="O1527" s="12">
        <f t="shared" ca="1" si="535"/>
        <v>1.001049689</v>
      </c>
      <c r="P1527" s="17">
        <f t="shared" si="536"/>
        <v>0</v>
      </c>
      <c r="Q1527" s="14">
        <f t="shared" ca="1" si="537"/>
        <v>1.0496890000000001</v>
      </c>
      <c r="R1527" s="20">
        <f t="shared" si="521"/>
        <v>0</v>
      </c>
      <c r="S1527" s="14">
        <f t="shared" si="538"/>
        <v>0</v>
      </c>
      <c r="T1527" s="4" t="str">
        <f t="shared" si="539"/>
        <v>J=</v>
      </c>
      <c r="U1527" s="29">
        <f t="shared" si="540"/>
        <v>46861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>
        <f t="shared" si="524"/>
        <v>46843</v>
      </c>
      <c r="B1528" s="90" t="str">
        <f t="shared" ca="1" si="525"/>
        <v>n.d</v>
      </c>
      <c r="C1528" s="14">
        <f t="shared" si="526"/>
        <v>1000</v>
      </c>
      <c r="D1528" s="63">
        <f t="shared" si="522"/>
        <v>46840</v>
      </c>
      <c r="E1528" s="61">
        <f ca="1">IF(D1528&lt;$B$1,VLOOKUP(D1528,[1]DI!$A$4:$B$15000,2,FALSE),0)</f>
        <v>0</v>
      </c>
      <c r="F1528" s="14">
        <f t="shared" ca="1" si="527"/>
        <v>1</v>
      </c>
      <c r="G1528" s="92">
        <f t="shared" ca="1" si="528"/>
        <v>1.4444963169</v>
      </c>
      <c r="H1528" s="92">
        <f t="shared" ca="1" si="529"/>
        <v>1.4444963169</v>
      </c>
      <c r="I1528" s="14">
        <f t="shared" ca="1" si="530"/>
        <v>1</v>
      </c>
      <c r="J1528" s="13">
        <f t="shared" si="523"/>
        <v>3.3599999999999998E-2</v>
      </c>
      <c r="K1528" s="29">
        <f t="shared" si="531"/>
        <v>46832</v>
      </c>
      <c r="L1528" s="2">
        <f t="shared" si="532"/>
        <v>9</v>
      </c>
      <c r="M1528" s="17">
        <f t="shared" si="533"/>
        <v>9</v>
      </c>
      <c r="N1528" s="12">
        <f t="shared" si="534"/>
        <v>1.001180977</v>
      </c>
      <c r="O1528" s="12">
        <f t="shared" ca="1" si="535"/>
        <v>1.001180977</v>
      </c>
      <c r="P1528" s="17">
        <f t="shared" si="536"/>
        <v>0</v>
      </c>
      <c r="Q1528" s="14">
        <f t="shared" ca="1" si="537"/>
        <v>1.18097699</v>
      </c>
      <c r="R1528" s="20">
        <f t="shared" si="521"/>
        <v>0</v>
      </c>
      <c r="S1528" s="14">
        <f t="shared" si="538"/>
        <v>0</v>
      </c>
      <c r="T1528" s="4" t="str">
        <f t="shared" si="539"/>
        <v>J=</v>
      </c>
      <c r="U1528" s="29">
        <f t="shared" si="540"/>
        <v>46861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>
        <f t="shared" si="524"/>
        <v>46846</v>
      </c>
      <c r="B1529" s="90" t="str">
        <f t="shared" ca="1" si="525"/>
        <v>n.d</v>
      </c>
      <c r="C1529" s="14">
        <f t="shared" si="526"/>
        <v>1000</v>
      </c>
      <c r="D1529" s="63">
        <f t="shared" si="522"/>
        <v>46841</v>
      </c>
      <c r="E1529" s="61">
        <f ca="1">IF(D1529&lt;$B$1,VLOOKUP(D1529,[1]DI!$A$4:$B$15000,2,FALSE),0)</f>
        <v>0</v>
      </c>
      <c r="F1529" s="14">
        <f t="shared" ca="1" si="527"/>
        <v>1</v>
      </c>
      <c r="G1529" s="92">
        <f t="shared" ca="1" si="528"/>
        <v>1.4444963169</v>
      </c>
      <c r="H1529" s="92">
        <f t="shared" ca="1" si="529"/>
        <v>1.4444963169</v>
      </c>
      <c r="I1529" s="14">
        <f t="shared" ca="1" si="530"/>
        <v>1</v>
      </c>
      <c r="J1529" s="13">
        <f t="shared" si="523"/>
        <v>3.3599999999999998E-2</v>
      </c>
      <c r="K1529" s="29">
        <f t="shared" si="531"/>
        <v>46832</v>
      </c>
      <c r="L1529" s="2">
        <f t="shared" si="532"/>
        <v>10</v>
      </c>
      <c r="M1529" s="17">
        <f t="shared" si="533"/>
        <v>10</v>
      </c>
      <c r="N1529" s="12">
        <f t="shared" si="534"/>
        <v>1.0013122830000001</v>
      </c>
      <c r="O1529" s="12">
        <f t="shared" ca="1" si="535"/>
        <v>1.0013122830000001</v>
      </c>
      <c r="P1529" s="17">
        <f t="shared" si="536"/>
        <v>0</v>
      </c>
      <c r="Q1529" s="14">
        <f t="shared" ca="1" si="537"/>
        <v>1.3122830000000001</v>
      </c>
      <c r="R1529" s="20">
        <f t="shared" si="521"/>
        <v>0</v>
      </c>
      <c r="S1529" s="14">
        <f t="shared" si="538"/>
        <v>0</v>
      </c>
      <c r="T1529" s="4" t="str">
        <f t="shared" si="539"/>
        <v>J=</v>
      </c>
      <c r="U1529" s="29">
        <f t="shared" si="540"/>
        <v>46861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>
        <f t="shared" si="524"/>
        <v>46847</v>
      </c>
      <c r="B1530" s="90" t="str">
        <f t="shared" ca="1" si="525"/>
        <v>n.d</v>
      </c>
      <c r="C1530" s="14">
        <f t="shared" si="526"/>
        <v>1000</v>
      </c>
      <c r="D1530" s="63">
        <f t="shared" si="522"/>
        <v>46842</v>
      </c>
      <c r="E1530" s="61">
        <f ca="1">IF(D1530&lt;$B$1,VLOOKUP(D1530,[1]DI!$A$4:$B$15000,2,FALSE),0)</f>
        <v>0</v>
      </c>
      <c r="F1530" s="14">
        <f t="shared" ca="1" si="527"/>
        <v>1</v>
      </c>
      <c r="G1530" s="92">
        <f t="shared" ca="1" si="528"/>
        <v>1.4444963169</v>
      </c>
      <c r="H1530" s="92">
        <f t="shared" ca="1" si="529"/>
        <v>1.4444963169</v>
      </c>
      <c r="I1530" s="14">
        <f t="shared" ca="1" si="530"/>
        <v>1</v>
      </c>
      <c r="J1530" s="13">
        <f t="shared" si="523"/>
        <v>3.3599999999999998E-2</v>
      </c>
      <c r="K1530" s="29">
        <f t="shared" si="531"/>
        <v>46832</v>
      </c>
      <c r="L1530" s="2">
        <f t="shared" si="532"/>
        <v>11</v>
      </c>
      <c r="M1530" s="17">
        <f t="shared" si="533"/>
        <v>11</v>
      </c>
      <c r="N1530" s="12">
        <f t="shared" si="534"/>
        <v>1.001443606</v>
      </c>
      <c r="O1530" s="12">
        <f t="shared" ca="1" si="535"/>
        <v>1.001443606</v>
      </c>
      <c r="P1530" s="17">
        <f t="shared" si="536"/>
        <v>0</v>
      </c>
      <c r="Q1530" s="14">
        <f t="shared" ca="1" si="537"/>
        <v>1.4436059999999999</v>
      </c>
      <c r="R1530" s="20">
        <f t="shared" si="521"/>
        <v>0</v>
      </c>
      <c r="S1530" s="14">
        <f t="shared" si="538"/>
        <v>0</v>
      </c>
      <c r="T1530" s="4" t="str">
        <f t="shared" si="539"/>
        <v>J=</v>
      </c>
      <c r="U1530" s="29">
        <f t="shared" si="540"/>
        <v>46861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>
        <f t="shared" si="524"/>
        <v>46848</v>
      </c>
      <c r="B1531" s="90" t="str">
        <f t="shared" ca="1" si="525"/>
        <v>n.d</v>
      </c>
      <c r="C1531" s="14">
        <f t="shared" si="526"/>
        <v>1000</v>
      </c>
      <c r="D1531" s="63">
        <f t="shared" si="522"/>
        <v>46843</v>
      </c>
      <c r="E1531" s="61">
        <f ca="1">IF(D1531&lt;$B$1,VLOOKUP(D1531,[1]DI!$A$4:$B$15000,2,FALSE),0)</f>
        <v>0</v>
      </c>
      <c r="F1531" s="14">
        <f t="shared" ca="1" si="527"/>
        <v>1</v>
      </c>
      <c r="G1531" s="92">
        <f t="shared" ca="1" si="528"/>
        <v>1.4444963169</v>
      </c>
      <c r="H1531" s="92">
        <f t="shared" ca="1" si="529"/>
        <v>1.4444963169</v>
      </c>
      <c r="I1531" s="14">
        <f t="shared" ca="1" si="530"/>
        <v>1</v>
      </c>
      <c r="J1531" s="13">
        <f t="shared" si="523"/>
        <v>3.3599999999999998E-2</v>
      </c>
      <c r="K1531" s="29">
        <f t="shared" si="531"/>
        <v>46832</v>
      </c>
      <c r="L1531" s="2">
        <f t="shared" si="532"/>
        <v>12</v>
      </c>
      <c r="M1531" s="17">
        <f t="shared" si="533"/>
        <v>12</v>
      </c>
      <c r="N1531" s="12">
        <f t="shared" si="534"/>
        <v>1.0015749460000001</v>
      </c>
      <c r="O1531" s="12">
        <f t="shared" ca="1" si="535"/>
        <v>1.0015749460000001</v>
      </c>
      <c r="P1531" s="17">
        <f t="shared" si="536"/>
        <v>0</v>
      </c>
      <c r="Q1531" s="14">
        <f t="shared" ca="1" si="537"/>
        <v>1.574946</v>
      </c>
      <c r="R1531" s="20">
        <f t="shared" si="521"/>
        <v>0</v>
      </c>
      <c r="S1531" s="14">
        <f t="shared" si="538"/>
        <v>0</v>
      </c>
      <c r="T1531" s="4" t="str">
        <f t="shared" si="539"/>
        <v>J=</v>
      </c>
      <c r="U1531" s="29">
        <f t="shared" si="540"/>
        <v>46861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>
        <f t="shared" si="524"/>
        <v>46849</v>
      </c>
      <c r="B1532" s="90" t="str">
        <f t="shared" ca="1" si="525"/>
        <v>n.d</v>
      </c>
      <c r="C1532" s="14">
        <f t="shared" si="526"/>
        <v>1000</v>
      </c>
      <c r="D1532" s="63">
        <f t="shared" si="522"/>
        <v>46846</v>
      </c>
      <c r="E1532" s="61">
        <f ca="1">IF(D1532&lt;$B$1,VLOOKUP(D1532,[1]DI!$A$4:$B$15000,2,FALSE),0)</f>
        <v>0</v>
      </c>
      <c r="F1532" s="14">
        <f t="shared" ca="1" si="527"/>
        <v>1</v>
      </c>
      <c r="G1532" s="92">
        <f t="shared" ca="1" si="528"/>
        <v>1.4444963169</v>
      </c>
      <c r="H1532" s="92">
        <f t="shared" ca="1" si="529"/>
        <v>1.4444963169</v>
      </c>
      <c r="I1532" s="14">
        <f t="shared" ca="1" si="530"/>
        <v>1</v>
      </c>
      <c r="J1532" s="13">
        <f t="shared" si="523"/>
        <v>3.3599999999999998E-2</v>
      </c>
      <c r="K1532" s="29">
        <f t="shared" si="531"/>
        <v>46832</v>
      </c>
      <c r="L1532" s="2">
        <f t="shared" si="532"/>
        <v>13</v>
      </c>
      <c r="M1532" s="17">
        <f t="shared" si="533"/>
        <v>13</v>
      </c>
      <c r="N1532" s="12">
        <f t="shared" si="534"/>
        <v>1.001706304</v>
      </c>
      <c r="O1532" s="12">
        <f t="shared" ca="1" si="535"/>
        <v>1.001706304</v>
      </c>
      <c r="P1532" s="17">
        <f t="shared" si="536"/>
        <v>0</v>
      </c>
      <c r="Q1532" s="14">
        <f t="shared" ca="1" si="537"/>
        <v>1.706304</v>
      </c>
      <c r="R1532" s="20">
        <f t="shared" si="521"/>
        <v>0</v>
      </c>
      <c r="S1532" s="14">
        <f t="shared" si="538"/>
        <v>0</v>
      </c>
      <c r="T1532" s="4" t="str">
        <f t="shared" si="539"/>
        <v>J=</v>
      </c>
      <c r="U1532" s="29">
        <f t="shared" si="540"/>
        <v>46861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>
        <f t="shared" si="524"/>
        <v>46850</v>
      </c>
      <c r="B1533" s="90" t="str">
        <f t="shared" ca="1" si="525"/>
        <v>n.d</v>
      </c>
      <c r="C1533" s="14">
        <f t="shared" si="526"/>
        <v>1000</v>
      </c>
      <c r="D1533" s="63">
        <f t="shared" si="522"/>
        <v>46847</v>
      </c>
      <c r="E1533" s="61">
        <f ca="1">IF(D1533&lt;$B$1,VLOOKUP(D1533,[1]DI!$A$4:$B$15000,2,FALSE),0)</f>
        <v>0</v>
      </c>
      <c r="F1533" s="14">
        <f t="shared" ca="1" si="527"/>
        <v>1</v>
      </c>
      <c r="G1533" s="92">
        <f t="shared" ca="1" si="528"/>
        <v>1.4444963169</v>
      </c>
      <c r="H1533" s="92">
        <f t="shared" ca="1" si="529"/>
        <v>1.4444963169</v>
      </c>
      <c r="I1533" s="14">
        <f t="shared" ca="1" si="530"/>
        <v>1</v>
      </c>
      <c r="J1533" s="13">
        <f t="shared" si="523"/>
        <v>3.3599999999999998E-2</v>
      </c>
      <c r="K1533" s="29">
        <f t="shared" si="531"/>
        <v>46832</v>
      </c>
      <c r="L1533" s="2">
        <f t="shared" si="532"/>
        <v>14</v>
      </c>
      <c r="M1533" s="17">
        <f t="shared" si="533"/>
        <v>14</v>
      </c>
      <c r="N1533" s="12">
        <f t="shared" si="534"/>
        <v>1.001837678</v>
      </c>
      <c r="O1533" s="12">
        <f t="shared" ca="1" si="535"/>
        <v>1.001837678</v>
      </c>
      <c r="P1533" s="17">
        <f t="shared" si="536"/>
        <v>0</v>
      </c>
      <c r="Q1533" s="14">
        <f t="shared" ca="1" si="537"/>
        <v>1.8376779999999999</v>
      </c>
      <c r="R1533" s="20">
        <f t="shared" si="521"/>
        <v>0</v>
      </c>
      <c r="S1533" s="14">
        <f t="shared" si="538"/>
        <v>0</v>
      </c>
      <c r="T1533" s="4" t="str">
        <f t="shared" si="539"/>
        <v>J=</v>
      </c>
      <c r="U1533" s="29">
        <f t="shared" si="540"/>
        <v>46861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>
        <f t="shared" si="524"/>
        <v>46853</v>
      </c>
      <c r="B1534" s="90" t="str">
        <f t="shared" ca="1" si="525"/>
        <v>n.d</v>
      </c>
      <c r="C1534" s="14">
        <f t="shared" si="526"/>
        <v>1000</v>
      </c>
      <c r="D1534" s="63">
        <f t="shared" si="522"/>
        <v>46848</v>
      </c>
      <c r="E1534" s="61">
        <f ca="1">IF(D1534&lt;$B$1,VLOOKUP(D1534,[1]DI!$A$4:$B$15000,2,FALSE),0)</f>
        <v>0</v>
      </c>
      <c r="F1534" s="14">
        <f t="shared" ca="1" si="527"/>
        <v>1</v>
      </c>
      <c r="G1534" s="92">
        <f t="shared" ca="1" si="528"/>
        <v>1.4444963169</v>
      </c>
      <c r="H1534" s="92">
        <f t="shared" ca="1" si="529"/>
        <v>1.4444963169</v>
      </c>
      <c r="I1534" s="14">
        <f t="shared" ca="1" si="530"/>
        <v>1</v>
      </c>
      <c r="J1534" s="13">
        <f t="shared" si="523"/>
        <v>3.3599999999999998E-2</v>
      </c>
      <c r="K1534" s="29">
        <f t="shared" si="531"/>
        <v>46832</v>
      </c>
      <c r="L1534" s="2">
        <f t="shared" si="532"/>
        <v>15</v>
      </c>
      <c r="M1534" s="17">
        <f t="shared" si="533"/>
        <v>15</v>
      </c>
      <c r="N1534" s="12">
        <f t="shared" si="534"/>
        <v>1.0019690699999999</v>
      </c>
      <c r="O1534" s="12">
        <f t="shared" ca="1" si="535"/>
        <v>1.0019690699999999</v>
      </c>
      <c r="P1534" s="17">
        <f t="shared" si="536"/>
        <v>0</v>
      </c>
      <c r="Q1534" s="14">
        <f t="shared" ca="1" si="537"/>
        <v>1.9690699899999999</v>
      </c>
      <c r="R1534" s="20">
        <f t="shared" si="521"/>
        <v>0</v>
      </c>
      <c r="S1534" s="14">
        <f t="shared" si="538"/>
        <v>0</v>
      </c>
      <c r="T1534" s="4" t="str">
        <f t="shared" si="539"/>
        <v>J=</v>
      </c>
      <c r="U1534" s="29">
        <f t="shared" si="540"/>
        <v>46861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>
        <f t="shared" si="524"/>
        <v>46854</v>
      </c>
      <c r="B1535" s="90" t="str">
        <f t="shared" ca="1" si="525"/>
        <v>n.d</v>
      </c>
      <c r="C1535" s="14">
        <f t="shared" si="526"/>
        <v>1000</v>
      </c>
      <c r="D1535" s="63">
        <f t="shared" si="522"/>
        <v>46849</v>
      </c>
      <c r="E1535" s="61">
        <f ca="1">IF(D1535&lt;$B$1,VLOOKUP(D1535,[1]DI!$A$4:$B$15000,2,FALSE),0)</f>
        <v>0</v>
      </c>
      <c r="F1535" s="14">
        <f t="shared" ca="1" si="527"/>
        <v>1</v>
      </c>
      <c r="G1535" s="92">
        <f t="shared" ca="1" si="528"/>
        <v>1.4444963169</v>
      </c>
      <c r="H1535" s="92">
        <f t="shared" ca="1" si="529"/>
        <v>1.4444963169</v>
      </c>
      <c r="I1535" s="14">
        <f t="shared" ca="1" si="530"/>
        <v>1</v>
      </c>
      <c r="J1535" s="13">
        <f t="shared" si="523"/>
        <v>3.3599999999999998E-2</v>
      </c>
      <c r="K1535" s="29">
        <f t="shared" si="531"/>
        <v>46832</v>
      </c>
      <c r="L1535" s="2">
        <f t="shared" si="532"/>
        <v>16</v>
      </c>
      <c r="M1535" s="17">
        <f t="shared" si="533"/>
        <v>16</v>
      </c>
      <c r="N1535" s="12">
        <f t="shared" si="534"/>
        <v>1.0021004790000001</v>
      </c>
      <c r="O1535" s="12">
        <f t="shared" ca="1" si="535"/>
        <v>1.0021004790000001</v>
      </c>
      <c r="P1535" s="17">
        <f t="shared" si="536"/>
        <v>0</v>
      </c>
      <c r="Q1535" s="14">
        <f t="shared" ca="1" si="537"/>
        <v>2.100479</v>
      </c>
      <c r="R1535" s="20">
        <f t="shared" si="521"/>
        <v>0</v>
      </c>
      <c r="S1535" s="14">
        <f t="shared" si="538"/>
        <v>0</v>
      </c>
      <c r="T1535" s="4" t="str">
        <f t="shared" si="539"/>
        <v>J=</v>
      </c>
      <c r="U1535" s="29">
        <f t="shared" si="540"/>
        <v>46861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>
        <f t="shared" si="524"/>
        <v>46855</v>
      </c>
      <c r="B1536" s="90" t="str">
        <f t="shared" ca="1" si="525"/>
        <v>n.d</v>
      </c>
      <c r="C1536" s="14">
        <f t="shared" si="526"/>
        <v>1000</v>
      </c>
      <c r="D1536" s="63">
        <f t="shared" si="522"/>
        <v>46850</v>
      </c>
      <c r="E1536" s="61">
        <f ca="1">IF(D1536&lt;$B$1,VLOOKUP(D1536,[1]DI!$A$4:$B$15000,2,FALSE),0)</f>
        <v>0</v>
      </c>
      <c r="F1536" s="14">
        <f t="shared" ca="1" si="527"/>
        <v>1</v>
      </c>
      <c r="G1536" s="92">
        <f t="shared" ca="1" si="528"/>
        <v>1.4444963169</v>
      </c>
      <c r="H1536" s="92">
        <f t="shared" ca="1" si="529"/>
        <v>1.4444963169</v>
      </c>
      <c r="I1536" s="14">
        <f t="shared" ca="1" si="530"/>
        <v>1</v>
      </c>
      <c r="J1536" s="13">
        <f t="shared" si="523"/>
        <v>3.3599999999999998E-2</v>
      </c>
      <c r="K1536" s="29">
        <f t="shared" si="531"/>
        <v>46832</v>
      </c>
      <c r="L1536" s="2">
        <f t="shared" si="532"/>
        <v>17</v>
      </c>
      <c r="M1536" s="17">
        <f t="shared" si="533"/>
        <v>17</v>
      </c>
      <c r="N1536" s="12">
        <f t="shared" si="534"/>
        <v>1.002231906</v>
      </c>
      <c r="O1536" s="12">
        <f t="shared" ca="1" si="535"/>
        <v>1.002231906</v>
      </c>
      <c r="P1536" s="17">
        <f t="shared" si="536"/>
        <v>0</v>
      </c>
      <c r="Q1536" s="14">
        <f t="shared" ca="1" si="537"/>
        <v>2.2319059999999999</v>
      </c>
      <c r="R1536" s="20">
        <f t="shared" si="521"/>
        <v>0</v>
      </c>
      <c r="S1536" s="14">
        <f t="shared" si="538"/>
        <v>0</v>
      </c>
      <c r="T1536" s="4" t="str">
        <f t="shared" si="539"/>
        <v>J=</v>
      </c>
      <c r="U1536" s="29">
        <f t="shared" si="540"/>
        <v>46861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>
        <f t="shared" si="524"/>
        <v>46856</v>
      </c>
      <c r="B1537" s="90" t="str">
        <f t="shared" ca="1" si="525"/>
        <v>n.d</v>
      </c>
      <c r="C1537" s="14">
        <f t="shared" si="526"/>
        <v>1000</v>
      </c>
      <c r="D1537" s="63">
        <f t="shared" si="522"/>
        <v>46853</v>
      </c>
      <c r="E1537" s="61">
        <f ca="1">IF(D1537&lt;$B$1,VLOOKUP(D1537,[1]DI!$A$4:$B$15000,2,FALSE),0)</f>
        <v>0</v>
      </c>
      <c r="F1537" s="14">
        <f t="shared" ca="1" si="527"/>
        <v>1</v>
      </c>
      <c r="G1537" s="92">
        <f t="shared" ca="1" si="528"/>
        <v>1.4444963169</v>
      </c>
      <c r="H1537" s="92">
        <f t="shared" ca="1" si="529"/>
        <v>1.4444963169</v>
      </c>
      <c r="I1537" s="14">
        <f t="shared" ca="1" si="530"/>
        <v>1</v>
      </c>
      <c r="J1537" s="13">
        <f t="shared" si="523"/>
        <v>3.3599999999999998E-2</v>
      </c>
      <c r="K1537" s="29">
        <f t="shared" si="531"/>
        <v>46832</v>
      </c>
      <c r="L1537" s="2">
        <f t="shared" si="532"/>
        <v>18</v>
      </c>
      <c r="M1537" s="17">
        <f t="shared" si="533"/>
        <v>18</v>
      </c>
      <c r="N1537" s="12">
        <f t="shared" si="534"/>
        <v>1.0023633489999999</v>
      </c>
      <c r="O1537" s="12">
        <f t="shared" ca="1" si="535"/>
        <v>1.0023633489999999</v>
      </c>
      <c r="P1537" s="17">
        <f t="shared" si="536"/>
        <v>0</v>
      </c>
      <c r="Q1537" s="14">
        <f t="shared" ca="1" si="537"/>
        <v>2.36334899</v>
      </c>
      <c r="R1537" s="20">
        <f t="shared" si="521"/>
        <v>0</v>
      </c>
      <c r="S1537" s="14">
        <f t="shared" si="538"/>
        <v>0</v>
      </c>
      <c r="T1537" s="4" t="str">
        <f t="shared" si="539"/>
        <v>J=</v>
      </c>
      <c r="U1537" s="29">
        <f t="shared" si="540"/>
        <v>46861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>
        <f t="shared" si="524"/>
        <v>46860</v>
      </c>
      <c r="B1538" s="90" t="str">
        <f t="shared" ca="1" si="525"/>
        <v>n.d</v>
      </c>
      <c r="C1538" s="14">
        <f t="shared" si="526"/>
        <v>1000</v>
      </c>
      <c r="D1538" s="63">
        <f t="shared" si="522"/>
        <v>46854</v>
      </c>
      <c r="E1538" s="61">
        <f ca="1">IF(D1538&lt;$B$1,VLOOKUP(D1538,[1]DI!$A$4:$B$15000,2,FALSE),0)</f>
        <v>0</v>
      </c>
      <c r="F1538" s="14">
        <f t="shared" ca="1" si="527"/>
        <v>1</v>
      </c>
      <c r="G1538" s="92">
        <f t="shared" ca="1" si="528"/>
        <v>1.4444963169</v>
      </c>
      <c r="H1538" s="92">
        <f t="shared" ca="1" si="529"/>
        <v>1.4444963169</v>
      </c>
      <c r="I1538" s="14">
        <f t="shared" ca="1" si="530"/>
        <v>1</v>
      </c>
      <c r="J1538" s="13">
        <f t="shared" si="523"/>
        <v>3.3599999999999998E-2</v>
      </c>
      <c r="K1538" s="29">
        <f t="shared" si="531"/>
        <v>46832</v>
      </c>
      <c r="L1538" s="2">
        <f t="shared" si="532"/>
        <v>19</v>
      </c>
      <c r="M1538" s="17">
        <f t="shared" si="533"/>
        <v>19</v>
      </c>
      <c r="N1538" s="12">
        <f t="shared" si="534"/>
        <v>1.00249481</v>
      </c>
      <c r="O1538" s="12">
        <f t="shared" ca="1" si="535"/>
        <v>1.00249481</v>
      </c>
      <c r="P1538" s="17">
        <f t="shared" si="536"/>
        <v>0</v>
      </c>
      <c r="Q1538" s="14">
        <f t="shared" ca="1" si="537"/>
        <v>2.4948099899999998</v>
      </c>
      <c r="R1538" s="20">
        <f t="shared" si="521"/>
        <v>0</v>
      </c>
      <c r="S1538" s="14">
        <f t="shared" si="538"/>
        <v>0</v>
      </c>
      <c r="T1538" s="4" t="str">
        <f t="shared" si="539"/>
        <v>J=</v>
      </c>
      <c r="U1538" s="29">
        <f t="shared" si="540"/>
        <v>46861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>
        <f t="shared" si="524"/>
        <v>46861</v>
      </c>
      <c r="B1539" s="90" t="str">
        <f t="shared" ca="1" si="525"/>
        <v>n.d</v>
      </c>
      <c r="C1539" s="14">
        <f t="shared" si="526"/>
        <v>1000</v>
      </c>
      <c r="D1539" s="63">
        <f t="shared" si="522"/>
        <v>46855</v>
      </c>
      <c r="E1539" s="61">
        <f ca="1">IF(D1539&lt;$B$1,VLOOKUP(D1539,[1]DI!$A$4:$B$15000,2,FALSE),0)</f>
        <v>0</v>
      </c>
      <c r="F1539" s="14">
        <f t="shared" ca="1" si="527"/>
        <v>1</v>
      </c>
      <c r="G1539" s="92">
        <f t="shared" ca="1" si="528"/>
        <v>1.4444963169</v>
      </c>
      <c r="H1539" s="92">
        <f t="shared" ca="1" si="529"/>
        <v>1.4444963169</v>
      </c>
      <c r="I1539" s="14">
        <f t="shared" ca="1" si="530"/>
        <v>1</v>
      </c>
      <c r="J1539" s="13">
        <f t="shared" si="523"/>
        <v>3.3599999999999998E-2</v>
      </c>
      <c r="K1539" s="29">
        <f t="shared" si="531"/>
        <v>46832</v>
      </c>
      <c r="L1539" s="2">
        <f t="shared" si="532"/>
        <v>20</v>
      </c>
      <c r="M1539" s="17">
        <f t="shared" si="533"/>
        <v>20</v>
      </c>
      <c r="N1539" s="12">
        <f t="shared" si="534"/>
        <v>1.0026262880000001</v>
      </c>
      <c r="O1539" s="12">
        <f t="shared" ca="1" si="535"/>
        <v>1.0026262880000001</v>
      </c>
      <c r="P1539" s="17">
        <f t="shared" si="536"/>
        <v>73</v>
      </c>
      <c r="Q1539" s="14">
        <f t="shared" ca="1" si="537"/>
        <v>2.6262880000000002</v>
      </c>
      <c r="R1539" s="20">
        <f t="shared" si="521"/>
        <v>0</v>
      </c>
      <c r="S1539" s="14">
        <f t="shared" si="538"/>
        <v>0</v>
      </c>
      <c r="T1539" s="4" t="str">
        <f t="shared" si="539"/>
        <v>J=</v>
      </c>
      <c r="U1539" s="29">
        <f t="shared" si="540"/>
        <v>46861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>
        <f t="shared" si="524"/>
        <v>46862</v>
      </c>
      <c r="B1540" s="90" t="str">
        <f t="shared" ca="1" si="525"/>
        <v>n.d</v>
      </c>
      <c r="C1540" s="14">
        <f t="shared" si="526"/>
        <v>1000</v>
      </c>
      <c r="D1540" s="63">
        <f t="shared" si="522"/>
        <v>46856</v>
      </c>
      <c r="E1540" s="61">
        <f ca="1">IF(D1540&lt;$B$1,VLOOKUP(D1540,[1]DI!$A$4:$B$15000,2,FALSE),0)</f>
        <v>0</v>
      </c>
      <c r="F1540" s="14">
        <f t="shared" ca="1" si="527"/>
        <v>1</v>
      </c>
      <c r="G1540" s="92">
        <f t="shared" ca="1" si="528"/>
        <v>1.4444963169</v>
      </c>
      <c r="H1540" s="92">
        <f t="shared" ca="1" si="529"/>
        <v>1.4444963169</v>
      </c>
      <c r="I1540" s="14">
        <f t="shared" ca="1" si="530"/>
        <v>1</v>
      </c>
      <c r="J1540" s="13">
        <f t="shared" si="523"/>
        <v>3.3599999999999998E-2</v>
      </c>
      <c r="K1540" s="29">
        <f t="shared" si="531"/>
        <v>46861</v>
      </c>
      <c r="L1540" s="2">
        <f t="shared" si="532"/>
        <v>1</v>
      </c>
      <c r="M1540" s="17">
        <f t="shared" si="533"/>
        <v>1</v>
      </c>
      <c r="N1540" s="12">
        <f t="shared" si="534"/>
        <v>1.0001311509999999</v>
      </c>
      <c r="O1540" s="12">
        <f t="shared" ca="1" si="535"/>
        <v>1.0001311509999999</v>
      </c>
      <c r="P1540" s="17">
        <f t="shared" si="536"/>
        <v>0</v>
      </c>
      <c r="Q1540" s="14">
        <f t="shared" ca="1" si="537"/>
        <v>0.13115099</v>
      </c>
      <c r="R1540" s="20">
        <f t="shared" si="521"/>
        <v>0</v>
      </c>
      <c r="S1540" s="14">
        <f t="shared" si="538"/>
        <v>0</v>
      </c>
      <c r="T1540" s="4" t="str">
        <f t="shared" si="539"/>
        <v>J=</v>
      </c>
      <c r="U1540" s="29">
        <f t="shared" si="540"/>
        <v>46891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>
        <f t="shared" si="524"/>
        <v>46863</v>
      </c>
      <c r="B1541" s="90" t="str">
        <f t="shared" ca="1" si="525"/>
        <v>n.d</v>
      </c>
      <c r="C1541" s="14">
        <f t="shared" si="526"/>
        <v>1000</v>
      </c>
      <c r="D1541" s="63">
        <f t="shared" si="522"/>
        <v>46860</v>
      </c>
      <c r="E1541" s="61">
        <f ca="1">IF(D1541&lt;$B$1,VLOOKUP(D1541,[1]DI!$A$4:$B$15000,2,FALSE),0)</f>
        <v>0</v>
      </c>
      <c r="F1541" s="14">
        <f t="shared" ca="1" si="527"/>
        <v>1</v>
      </c>
      <c r="G1541" s="92">
        <f t="shared" ca="1" si="528"/>
        <v>1.4444963169</v>
      </c>
      <c r="H1541" s="92">
        <f t="shared" ca="1" si="529"/>
        <v>1.4444963169</v>
      </c>
      <c r="I1541" s="14">
        <f t="shared" ca="1" si="530"/>
        <v>1</v>
      </c>
      <c r="J1541" s="13">
        <f t="shared" si="523"/>
        <v>3.3599999999999998E-2</v>
      </c>
      <c r="K1541" s="29">
        <f t="shared" si="531"/>
        <v>46861</v>
      </c>
      <c r="L1541" s="2">
        <f t="shared" si="532"/>
        <v>2</v>
      </c>
      <c r="M1541" s="17">
        <f t="shared" si="533"/>
        <v>2</v>
      </c>
      <c r="N1541" s="12">
        <f t="shared" si="534"/>
        <v>1.000262319</v>
      </c>
      <c r="O1541" s="12">
        <f t="shared" ca="1" si="535"/>
        <v>1.000262319</v>
      </c>
      <c r="P1541" s="17">
        <f t="shared" si="536"/>
        <v>0</v>
      </c>
      <c r="Q1541" s="14">
        <f t="shared" ca="1" si="537"/>
        <v>0.26231898999999997</v>
      </c>
      <c r="R1541" s="20">
        <f t="shared" si="521"/>
        <v>0</v>
      </c>
      <c r="S1541" s="14">
        <f t="shared" si="538"/>
        <v>0</v>
      </c>
      <c r="T1541" s="4" t="str">
        <f t="shared" si="539"/>
        <v>J=</v>
      </c>
      <c r="U1541" s="29">
        <f t="shared" si="540"/>
        <v>46891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>
        <f t="shared" si="524"/>
        <v>46867</v>
      </c>
      <c r="B1542" s="90" t="str">
        <f t="shared" ca="1" si="525"/>
        <v>n.d</v>
      </c>
      <c r="C1542" s="14">
        <f t="shared" si="526"/>
        <v>1000</v>
      </c>
      <c r="D1542" s="63">
        <f t="shared" si="522"/>
        <v>46861</v>
      </c>
      <c r="E1542" s="61">
        <f ca="1">IF(D1542&lt;$B$1,VLOOKUP(D1542,[1]DI!$A$4:$B$15000,2,FALSE),0)</f>
        <v>0</v>
      </c>
      <c r="F1542" s="14">
        <f t="shared" ca="1" si="527"/>
        <v>1</v>
      </c>
      <c r="G1542" s="92">
        <f t="shared" ca="1" si="528"/>
        <v>1.4444963169</v>
      </c>
      <c r="H1542" s="92">
        <f t="shared" ca="1" si="529"/>
        <v>1.4444963169</v>
      </c>
      <c r="I1542" s="14">
        <f t="shared" ca="1" si="530"/>
        <v>1</v>
      </c>
      <c r="J1542" s="13">
        <f t="shared" si="523"/>
        <v>3.3599999999999998E-2</v>
      </c>
      <c r="K1542" s="29">
        <f t="shared" si="531"/>
        <v>46861</v>
      </c>
      <c r="L1542" s="2">
        <f t="shared" si="532"/>
        <v>3</v>
      </c>
      <c r="M1542" s="17">
        <f t="shared" si="533"/>
        <v>3</v>
      </c>
      <c r="N1542" s="12">
        <f t="shared" si="534"/>
        <v>1.000393504</v>
      </c>
      <c r="O1542" s="12">
        <f t="shared" ca="1" si="535"/>
        <v>1.000393504</v>
      </c>
      <c r="P1542" s="17">
        <f t="shared" si="536"/>
        <v>0</v>
      </c>
      <c r="Q1542" s="14">
        <f t="shared" ca="1" si="537"/>
        <v>0.39350400000000002</v>
      </c>
      <c r="R1542" s="20">
        <f t="shared" si="521"/>
        <v>0</v>
      </c>
      <c r="S1542" s="14">
        <f t="shared" si="538"/>
        <v>0</v>
      </c>
      <c r="T1542" s="4" t="str">
        <f t="shared" si="539"/>
        <v>J=</v>
      </c>
      <c r="U1542" s="29">
        <f t="shared" si="540"/>
        <v>46891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>
        <f t="shared" si="524"/>
        <v>46868</v>
      </c>
      <c r="B1543" s="90" t="str">
        <f t="shared" ca="1" si="525"/>
        <v>n.d</v>
      </c>
      <c r="C1543" s="14">
        <f t="shared" si="526"/>
        <v>1000</v>
      </c>
      <c r="D1543" s="63">
        <f t="shared" si="522"/>
        <v>46862</v>
      </c>
      <c r="E1543" s="61">
        <f ca="1">IF(D1543&lt;$B$1,VLOOKUP(D1543,[1]DI!$A$4:$B$15000,2,FALSE),0)</f>
        <v>0</v>
      </c>
      <c r="F1543" s="14">
        <f t="shared" ca="1" si="527"/>
        <v>1</v>
      </c>
      <c r="G1543" s="92">
        <f t="shared" ca="1" si="528"/>
        <v>1.4444963169</v>
      </c>
      <c r="H1543" s="92">
        <f t="shared" ca="1" si="529"/>
        <v>1.4444963169</v>
      </c>
      <c r="I1543" s="14">
        <f t="shared" ca="1" si="530"/>
        <v>1</v>
      </c>
      <c r="J1543" s="13">
        <f t="shared" si="523"/>
        <v>3.3599999999999998E-2</v>
      </c>
      <c r="K1543" s="29">
        <f t="shared" si="531"/>
        <v>46861</v>
      </c>
      <c r="L1543" s="2">
        <f t="shared" si="532"/>
        <v>4</v>
      </c>
      <c r="M1543" s="17">
        <f t="shared" si="533"/>
        <v>4</v>
      </c>
      <c r="N1543" s="12">
        <f t="shared" si="534"/>
        <v>1.0005247070000001</v>
      </c>
      <c r="O1543" s="12">
        <f t="shared" ca="1" si="535"/>
        <v>1.0005247070000001</v>
      </c>
      <c r="P1543" s="17">
        <f t="shared" si="536"/>
        <v>0</v>
      </c>
      <c r="Q1543" s="14">
        <f t="shared" ca="1" si="537"/>
        <v>0.52470700000000003</v>
      </c>
      <c r="R1543" s="20">
        <f t="shared" si="521"/>
        <v>0</v>
      </c>
      <c r="S1543" s="14">
        <f t="shared" si="538"/>
        <v>0</v>
      </c>
      <c r="T1543" s="4" t="str">
        <f t="shared" si="539"/>
        <v>J=</v>
      </c>
      <c r="U1543" s="29">
        <f t="shared" si="540"/>
        <v>46891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>
        <f t="shared" si="524"/>
        <v>46869</v>
      </c>
      <c r="B1544" s="90" t="str">
        <f t="shared" ca="1" si="525"/>
        <v>n.d</v>
      </c>
      <c r="C1544" s="14">
        <f t="shared" si="526"/>
        <v>1000</v>
      </c>
      <c r="D1544" s="63">
        <f t="shared" si="522"/>
        <v>46863</v>
      </c>
      <c r="E1544" s="61">
        <f ca="1">IF(D1544&lt;$B$1,VLOOKUP(D1544,[1]DI!$A$4:$B$15000,2,FALSE),0)</f>
        <v>0</v>
      </c>
      <c r="F1544" s="14">
        <f t="shared" ca="1" si="527"/>
        <v>1</v>
      </c>
      <c r="G1544" s="92">
        <f t="shared" ca="1" si="528"/>
        <v>1.4444963169</v>
      </c>
      <c r="H1544" s="92">
        <f t="shared" ca="1" si="529"/>
        <v>1.4444963169</v>
      </c>
      <c r="I1544" s="14">
        <f t="shared" ca="1" si="530"/>
        <v>1</v>
      </c>
      <c r="J1544" s="13">
        <f t="shared" si="523"/>
        <v>3.3599999999999998E-2</v>
      </c>
      <c r="K1544" s="29">
        <f t="shared" si="531"/>
        <v>46861</v>
      </c>
      <c r="L1544" s="2">
        <f t="shared" si="532"/>
        <v>5</v>
      </c>
      <c r="M1544" s="17">
        <f t="shared" si="533"/>
        <v>5</v>
      </c>
      <c r="N1544" s="12">
        <f t="shared" si="534"/>
        <v>1.0006559260000001</v>
      </c>
      <c r="O1544" s="12">
        <f t="shared" ca="1" si="535"/>
        <v>1.0006559260000001</v>
      </c>
      <c r="P1544" s="17">
        <f t="shared" si="536"/>
        <v>0</v>
      </c>
      <c r="Q1544" s="14">
        <f t="shared" ca="1" si="537"/>
        <v>0.65592600000000001</v>
      </c>
      <c r="R1544" s="20">
        <f t="shared" si="521"/>
        <v>0</v>
      </c>
      <c r="S1544" s="14">
        <f t="shared" si="538"/>
        <v>0</v>
      </c>
      <c r="T1544" s="4" t="str">
        <f t="shared" si="539"/>
        <v>J=</v>
      </c>
      <c r="U1544" s="29">
        <f t="shared" si="540"/>
        <v>46891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>
        <f t="shared" si="524"/>
        <v>46870</v>
      </c>
      <c r="B1545" s="90" t="str">
        <f t="shared" ca="1" si="525"/>
        <v>n.d</v>
      </c>
      <c r="C1545" s="14">
        <f t="shared" si="526"/>
        <v>1000</v>
      </c>
      <c r="D1545" s="63">
        <f t="shared" si="522"/>
        <v>46867</v>
      </c>
      <c r="E1545" s="61">
        <f ca="1">IF(D1545&lt;$B$1,VLOOKUP(D1545,[1]DI!$A$4:$B$15000,2,FALSE),0)</f>
        <v>0</v>
      </c>
      <c r="F1545" s="14">
        <f t="shared" ca="1" si="527"/>
        <v>1</v>
      </c>
      <c r="G1545" s="92">
        <f t="shared" ca="1" si="528"/>
        <v>1.4444963169</v>
      </c>
      <c r="H1545" s="92">
        <f t="shared" ca="1" si="529"/>
        <v>1.4444963169</v>
      </c>
      <c r="I1545" s="14">
        <f t="shared" ca="1" si="530"/>
        <v>1</v>
      </c>
      <c r="J1545" s="13">
        <f t="shared" si="523"/>
        <v>3.3599999999999998E-2</v>
      </c>
      <c r="K1545" s="29">
        <f t="shared" si="531"/>
        <v>46861</v>
      </c>
      <c r="L1545" s="2">
        <f t="shared" si="532"/>
        <v>6</v>
      </c>
      <c r="M1545" s="17">
        <f t="shared" si="533"/>
        <v>6</v>
      </c>
      <c r="N1545" s="12">
        <f t="shared" si="534"/>
        <v>1.000787163</v>
      </c>
      <c r="O1545" s="12">
        <f t="shared" ca="1" si="535"/>
        <v>1.000787163</v>
      </c>
      <c r="P1545" s="17">
        <f t="shared" si="536"/>
        <v>0</v>
      </c>
      <c r="Q1545" s="14">
        <f t="shared" ca="1" si="537"/>
        <v>0.78716299999999995</v>
      </c>
      <c r="R1545" s="20">
        <f t="shared" si="521"/>
        <v>0</v>
      </c>
      <c r="S1545" s="14">
        <f t="shared" si="538"/>
        <v>0</v>
      </c>
      <c r="T1545" s="4" t="str">
        <f t="shared" si="539"/>
        <v>J=</v>
      </c>
      <c r="U1545" s="29">
        <f t="shared" si="540"/>
        <v>46891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>
        <f t="shared" si="524"/>
        <v>46871</v>
      </c>
      <c r="B1546" s="90" t="str">
        <f t="shared" ca="1" si="525"/>
        <v>n.d</v>
      </c>
      <c r="C1546" s="14">
        <f t="shared" si="526"/>
        <v>1000</v>
      </c>
      <c r="D1546" s="63">
        <f t="shared" si="522"/>
        <v>46868</v>
      </c>
      <c r="E1546" s="61">
        <f ca="1">IF(D1546&lt;$B$1,VLOOKUP(D1546,[1]DI!$A$4:$B$15000,2,FALSE),0)</f>
        <v>0</v>
      </c>
      <c r="F1546" s="14">
        <f t="shared" ca="1" si="527"/>
        <v>1</v>
      </c>
      <c r="G1546" s="92">
        <f t="shared" ca="1" si="528"/>
        <v>1.4444963169</v>
      </c>
      <c r="H1546" s="92">
        <f t="shared" ca="1" si="529"/>
        <v>1.4444963169</v>
      </c>
      <c r="I1546" s="14">
        <f t="shared" ca="1" si="530"/>
        <v>1</v>
      </c>
      <c r="J1546" s="13">
        <f t="shared" si="523"/>
        <v>3.3599999999999998E-2</v>
      </c>
      <c r="K1546" s="29">
        <f t="shared" si="531"/>
        <v>46861</v>
      </c>
      <c r="L1546" s="2">
        <f t="shared" si="532"/>
        <v>7</v>
      </c>
      <c r="M1546" s="17">
        <f t="shared" si="533"/>
        <v>7</v>
      </c>
      <c r="N1546" s="12">
        <f t="shared" si="534"/>
        <v>1.0009184170000001</v>
      </c>
      <c r="O1546" s="12">
        <f t="shared" ca="1" si="535"/>
        <v>1.0009184170000001</v>
      </c>
      <c r="P1546" s="17">
        <f t="shared" si="536"/>
        <v>0</v>
      </c>
      <c r="Q1546" s="14">
        <f t="shared" ca="1" si="537"/>
        <v>0.91841700000000004</v>
      </c>
      <c r="R1546" s="20">
        <f t="shared" si="521"/>
        <v>0</v>
      </c>
      <c r="S1546" s="14">
        <f t="shared" si="538"/>
        <v>0</v>
      </c>
      <c r="T1546" s="4" t="str">
        <f t="shared" si="539"/>
        <v>J=</v>
      </c>
      <c r="U1546" s="29">
        <f t="shared" si="540"/>
        <v>46891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>
        <f t="shared" si="524"/>
        <v>46875</v>
      </c>
      <c r="B1547" s="90" t="str">
        <f t="shared" ca="1" si="525"/>
        <v>n.d</v>
      </c>
      <c r="C1547" s="14">
        <f t="shared" si="526"/>
        <v>1000</v>
      </c>
      <c r="D1547" s="63">
        <f t="shared" si="522"/>
        <v>46869</v>
      </c>
      <c r="E1547" s="61">
        <f ca="1">IF(D1547&lt;$B$1,VLOOKUP(D1547,[1]DI!$A$4:$B$15000,2,FALSE),0)</f>
        <v>0</v>
      </c>
      <c r="F1547" s="14">
        <f t="shared" ca="1" si="527"/>
        <v>1</v>
      </c>
      <c r="G1547" s="92">
        <f t="shared" ca="1" si="528"/>
        <v>1.4444963169</v>
      </c>
      <c r="H1547" s="92">
        <f t="shared" ca="1" si="529"/>
        <v>1.4444963169</v>
      </c>
      <c r="I1547" s="14">
        <f t="shared" ca="1" si="530"/>
        <v>1</v>
      </c>
      <c r="J1547" s="13">
        <f t="shared" si="523"/>
        <v>3.3599999999999998E-2</v>
      </c>
      <c r="K1547" s="29">
        <f t="shared" si="531"/>
        <v>46861</v>
      </c>
      <c r="L1547" s="2">
        <f t="shared" si="532"/>
        <v>8</v>
      </c>
      <c r="M1547" s="17">
        <f t="shared" si="533"/>
        <v>8</v>
      </c>
      <c r="N1547" s="12">
        <f t="shared" si="534"/>
        <v>1.001049689</v>
      </c>
      <c r="O1547" s="12">
        <f t="shared" ca="1" si="535"/>
        <v>1.001049689</v>
      </c>
      <c r="P1547" s="17">
        <f t="shared" si="536"/>
        <v>0</v>
      </c>
      <c r="Q1547" s="14">
        <f t="shared" ca="1" si="537"/>
        <v>1.0496890000000001</v>
      </c>
      <c r="R1547" s="20">
        <f t="shared" si="521"/>
        <v>0</v>
      </c>
      <c r="S1547" s="14">
        <f t="shared" si="538"/>
        <v>0</v>
      </c>
      <c r="T1547" s="4" t="str">
        <f t="shared" si="539"/>
        <v>J=</v>
      </c>
      <c r="U1547" s="29">
        <f t="shared" si="540"/>
        <v>46891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>
        <f t="shared" si="524"/>
        <v>46876</v>
      </c>
      <c r="B1548" s="90" t="str">
        <f t="shared" ca="1" si="525"/>
        <v>n.d</v>
      </c>
      <c r="C1548" s="14">
        <f t="shared" si="526"/>
        <v>1000</v>
      </c>
      <c r="D1548" s="63">
        <f t="shared" si="522"/>
        <v>46870</v>
      </c>
      <c r="E1548" s="61">
        <f ca="1">IF(D1548&lt;$B$1,VLOOKUP(D1548,[1]DI!$A$4:$B$15000,2,FALSE),0)</f>
        <v>0</v>
      </c>
      <c r="F1548" s="14">
        <f t="shared" ca="1" si="527"/>
        <v>1</v>
      </c>
      <c r="G1548" s="92">
        <f t="shared" ca="1" si="528"/>
        <v>1.4444963169</v>
      </c>
      <c r="H1548" s="92">
        <f t="shared" ca="1" si="529"/>
        <v>1.4444963169</v>
      </c>
      <c r="I1548" s="14">
        <f t="shared" ca="1" si="530"/>
        <v>1</v>
      </c>
      <c r="J1548" s="13">
        <f t="shared" si="523"/>
        <v>3.3599999999999998E-2</v>
      </c>
      <c r="K1548" s="29">
        <f t="shared" si="531"/>
        <v>46861</v>
      </c>
      <c r="L1548" s="2">
        <f t="shared" si="532"/>
        <v>9</v>
      </c>
      <c r="M1548" s="17">
        <f t="shared" si="533"/>
        <v>9</v>
      </c>
      <c r="N1548" s="12">
        <f t="shared" si="534"/>
        <v>1.001180977</v>
      </c>
      <c r="O1548" s="12">
        <f t="shared" ca="1" si="535"/>
        <v>1.001180977</v>
      </c>
      <c r="P1548" s="17">
        <f t="shared" si="536"/>
        <v>0</v>
      </c>
      <c r="Q1548" s="14">
        <f t="shared" ca="1" si="537"/>
        <v>1.18097699</v>
      </c>
      <c r="R1548" s="20">
        <f t="shared" ref="R1548:R1604" si="541">IF($P1548&gt;0,VLOOKUP($P1548,$X$12:$AD$150,7),0)</f>
        <v>0</v>
      </c>
      <c r="S1548" s="14">
        <f t="shared" si="538"/>
        <v>0</v>
      </c>
      <c r="T1548" s="4" t="str">
        <f t="shared" si="539"/>
        <v>J=</v>
      </c>
      <c r="U1548" s="29">
        <f t="shared" si="540"/>
        <v>46891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>
        <f t="shared" si="524"/>
        <v>46877</v>
      </c>
      <c r="B1549" s="90" t="str">
        <f t="shared" ca="1" si="525"/>
        <v>n.d</v>
      </c>
      <c r="C1549" s="14">
        <f t="shared" si="526"/>
        <v>1000</v>
      </c>
      <c r="D1549" s="63">
        <f t="shared" ref="D1549:D1604" si="542">WORKDAY($A1549,-3,$X$160:$X$544)</f>
        <v>46871</v>
      </c>
      <c r="E1549" s="61">
        <f ca="1">IF(D1549&lt;$B$1,VLOOKUP(D1549,[1]DI!$A$4:$B$15000,2,FALSE),0)</f>
        <v>0</v>
      </c>
      <c r="F1549" s="14">
        <f t="shared" ca="1" si="527"/>
        <v>1</v>
      </c>
      <c r="G1549" s="92">
        <f t="shared" ca="1" si="528"/>
        <v>1.4444963169</v>
      </c>
      <c r="H1549" s="92">
        <f t="shared" ca="1" si="529"/>
        <v>1.4444963169</v>
      </c>
      <c r="I1549" s="14">
        <f t="shared" ca="1" si="530"/>
        <v>1</v>
      </c>
      <c r="J1549" s="13">
        <f t="shared" ref="J1549:J1604" si="543">J1548</f>
        <v>3.3599999999999998E-2</v>
      </c>
      <c r="K1549" s="29">
        <f t="shared" si="531"/>
        <v>46861</v>
      </c>
      <c r="L1549" s="2">
        <f t="shared" si="532"/>
        <v>10</v>
      </c>
      <c r="M1549" s="17">
        <f t="shared" si="533"/>
        <v>10</v>
      </c>
      <c r="N1549" s="12">
        <f t="shared" si="534"/>
        <v>1.0013122830000001</v>
      </c>
      <c r="O1549" s="12">
        <f t="shared" ca="1" si="535"/>
        <v>1.0013122830000001</v>
      </c>
      <c r="P1549" s="17">
        <f t="shared" si="536"/>
        <v>0</v>
      </c>
      <c r="Q1549" s="14">
        <f t="shared" ca="1" si="537"/>
        <v>1.3122830000000001</v>
      </c>
      <c r="R1549" s="20">
        <f t="shared" si="541"/>
        <v>0</v>
      </c>
      <c r="S1549" s="14">
        <f t="shared" si="538"/>
        <v>0</v>
      </c>
      <c r="T1549" s="4" t="str">
        <f t="shared" si="539"/>
        <v>J=</v>
      </c>
      <c r="U1549" s="29">
        <f t="shared" si="540"/>
        <v>46891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>
        <f t="shared" ref="A1550:A1604" si="544">WORKDAY($A1549,1,$X$166:$X$544)</f>
        <v>46878</v>
      </c>
      <c r="B1550" s="90" t="str">
        <f t="shared" ca="1" si="525"/>
        <v>n.d</v>
      </c>
      <c r="C1550" s="14">
        <f t="shared" si="526"/>
        <v>1000</v>
      </c>
      <c r="D1550" s="63">
        <f t="shared" si="542"/>
        <v>46875</v>
      </c>
      <c r="E1550" s="61">
        <f ca="1">IF(D1550&lt;$B$1,VLOOKUP(D1550,[1]DI!$A$4:$B$15000,2,FALSE),0)</f>
        <v>0</v>
      </c>
      <c r="F1550" s="14">
        <f t="shared" ca="1" si="527"/>
        <v>1</v>
      </c>
      <c r="G1550" s="92">
        <f t="shared" ca="1" si="528"/>
        <v>1.4444963169</v>
      </c>
      <c r="H1550" s="92">
        <f t="shared" ca="1" si="529"/>
        <v>1.4444963169</v>
      </c>
      <c r="I1550" s="14">
        <f t="shared" ca="1" si="530"/>
        <v>1</v>
      </c>
      <c r="J1550" s="13">
        <f t="shared" si="543"/>
        <v>3.3599999999999998E-2</v>
      </c>
      <c r="K1550" s="29">
        <f t="shared" si="531"/>
        <v>46861</v>
      </c>
      <c r="L1550" s="2">
        <f t="shared" si="532"/>
        <v>11</v>
      </c>
      <c r="M1550" s="17">
        <f t="shared" si="533"/>
        <v>11</v>
      </c>
      <c r="N1550" s="12">
        <f t="shared" si="534"/>
        <v>1.001443606</v>
      </c>
      <c r="O1550" s="12">
        <f t="shared" ca="1" si="535"/>
        <v>1.001443606</v>
      </c>
      <c r="P1550" s="17">
        <f t="shared" si="536"/>
        <v>0</v>
      </c>
      <c r="Q1550" s="14">
        <f t="shared" ca="1" si="537"/>
        <v>1.4436059999999999</v>
      </c>
      <c r="R1550" s="20">
        <f t="shared" si="541"/>
        <v>0</v>
      </c>
      <c r="S1550" s="14">
        <f t="shared" si="538"/>
        <v>0</v>
      </c>
      <c r="T1550" s="4" t="str">
        <f t="shared" si="539"/>
        <v>J=</v>
      </c>
      <c r="U1550" s="29">
        <f t="shared" si="540"/>
        <v>46891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>
        <f t="shared" si="544"/>
        <v>46881</v>
      </c>
      <c r="B1551" s="90" t="str">
        <f t="shared" ca="1" si="525"/>
        <v>n.d</v>
      </c>
      <c r="C1551" s="14">
        <f t="shared" si="526"/>
        <v>1000</v>
      </c>
      <c r="D1551" s="63">
        <f t="shared" si="542"/>
        <v>46876</v>
      </c>
      <c r="E1551" s="61">
        <f ca="1">IF(D1551&lt;$B$1,VLOOKUP(D1551,[1]DI!$A$4:$B$15000,2,FALSE),0)</f>
        <v>0</v>
      </c>
      <c r="F1551" s="14">
        <f t="shared" ca="1" si="527"/>
        <v>1</v>
      </c>
      <c r="G1551" s="92">
        <f t="shared" ca="1" si="528"/>
        <v>1.4444963169</v>
      </c>
      <c r="H1551" s="92">
        <f t="shared" ca="1" si="529"/>
        <v>1.4444963169</v>
      </c>
      <c r="I1551" s="14">
        <f t="shared" ca="1" si="530"/>
        <v>1</v>
      </c>
      <c r="J1551" s="13">
        <f t="shared" si="543"/>
        <v>3.3599999999999998E-2</v>
      </c>
      <c r="K1551" s="29">
        <f t="shared" si="531"/>
        <v>46861</v>
      </c>
      <c r="L1551" s="2">
        <f t="shared" si="532"/>
        <v>12</v>
      </c>
      <c r="M1551" s="17">
        <f t="shared" si="533"/>
        <v>12</v>
      </c>
      <c r="N1551" s="12">
        <f t="shared" si="534"/>
        <v>1.0015749460000001</v>
      </c>
      <c r="O1551" s="12">
        <f t="shared" ca="1" si="535"/>
        <v>1.0015749460000001</v>
      </c>
      <c r="P1551" s="17">
        <f t="shared" si="536"/>
        <v>0</v>
      </c>
      <c r="Q1551" s="14">
        <f t="shared" ca="1" si="537"/>
        <v>1.574946</v>
      </c>
      <c r="R1551" s="20">
        <f t="shared" si="541"/>
        <v>0</v>
      </c>
      <c r="S1551" s="14">
        <f t="shared" si="538"/>
        <v>0</v>
      </c>
      <c r="T1551" s="4" t="str">
        <f t="shared" si="539"/>
        <v>J=</v>
      </c>
      <c r="U1551" s="29">
        <f t="shared" si="540"/>
        <v>46891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>
        <f t="shared" si="544"/>
        <v>46882</v>
      </c>
      <c r="B1552" s="90" t="str">
        <f t="shared" ca="1" si="525"/>
        <v>n.d</v>
      </c>
      <c r="C1552" s="14">
        <f t="shared" si="526"/>
        <v>1000</v>
      </c>
      <c r="D1552" s="63">
        <f t="shared" si="542"/>
        <v>46877</v>
      </c>
      <c r="E1552" s="61">
        <f ca="1">IF(D1552&lt;$B$1,VLOOKUP(D1552,[1]DI!$A$4:$B$15000,2,FALSE),0)</f>
        <v>0</v>
      </c>
      <c r="F1552" s="14">
        <f t="shared" ca="1" si="527"/>
        <v>1</v>
      </c>
      <c r="G1552" s="92">
        <f t="shared" ca="1" si="528"/>
        <v>1.4444963169</v>
      </c>
      <c r="H1552" s="92">
        <f t="shared" ca="1" si="529"/>
        <v>1.4444963169</v>
      </c>
      <c r="I1552" s="14">
        <f t="shared" ca="1" si="530"/>
        <v>1</v>
      </c>
      <c r="J1552" s="13">
        <f t="shared" si="543"/>
        <v>3.3599999999999998E-2</v>
      </c>
      <c r="K1552" s="29">
        <f t="shared" si="531"/>
        <v>46861</v>
      </c>
      <c r="L1552" s="2">
        <f t="shared" si="532"/>
        <v>13</v>
      </c>
      <c r="M1552" s="17">
        <f t="shared" si="533"/>
        <v>13</v>
      </c>
      <c r="N1552" s="12">
        <f t="shared" si="534"/>
        <v>1.001706304</v>
      </c>
      <c r="O1552" s="12">
        <f t="shared" ca="1" si="535"/>
        <v>1.001706304</v>
      </c>
      <c r="P1552" s="17">
        <f t="shared" si="536"/>
        <v>0</v>
      </c>
      <c r="Q1552" s="14">
        <f t="shared" ca="1" si="537"/>
        <v>1.706304</v>
      </c>
      <c r="R1552" s="20">
        <f t="shared" si="541"/>
        <v>0</v>
      </c>
      <c r="S1552" s="14">
        <f t="shared" si="538"/>
        <v>0</v>
      </c>
      <c r="T1552" s="4" t="str">
        <f t="shared" si="539"/>
        <v>J=</v>
      </c>
      <c r="U1552" s="29">
        <f t="shared" si="540"/>
        <v>46891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>
        <f t="shared" si="544"/>
        <v>46883</v>
      </c>
      <c r="B1553" s="90" t="str">
        <f t="shared" ca="1" si="525"/>
        <v>n.d</v>
      </c>
      <c r="C1553" s="14">
        <f t="shared" si="526"/>
        <v>1000</v>
      </c>
      <c r="D1553" s="63">
        <f t="shared" si="542"/>
        <v>46878</v>
      </c>
      <c r="E1553" s="61">
        <f ca="1">IF(D1553&lt;$B$1,VLOOKUP(D1553,[1]DI!$A$4:$B$15000,2,FALSE),0)</f>
        <v>0</v>
      </c>
      <c r="F1553" s="14">
        <f t="shared" ca="1" si="527"/>
        <v>1</v>
      </c>
      <c r="G1553" s="92">
        <f t="shared" ca="1" si="528"/>
        <v>1.4444963169</v>
      </c>
      <c r="H1553" s="92">
        <f t="shared" ca="1" si="529"/>
        <v>1.4444963169</v>
      </c>
      <c r="I1553" s="14">
        <f t="shared" ca="1" si="530"/>
        <v>1</v>
      </c>
      <c r="J1553" s="13">
        <f t="shared" si="543"/>
        <v>3.3599999999999998E-2</v>
      </c>
      <c r="K1553" s="29">
        <f t="shared" si="531"/>
        <v>46861</v>
      </c>
      <c r="L1553" s="2">
        <f t="shared" si="532"/>
        <v>14</v>
      </c>
      <c r="M1553" s="17">
        <f t="shared" si="533"/>
        <v>14</v>
      </c>
      <c r="N1553" s="12">
        <f t="shared" si="534"/>
        <v>1.001837678</v>
      </c>
      <c r="O1553" s="12">
        <f t="shared" ca="1" si="535"/>
        <v>1.001837678</v>
      </c>
      <c r="P1553" s="17">
        <f t="shared" si="536"/>
        <v>0</v>
      </c>
      <c r="Q1553" s="14">
        <f t="shared" ca="1" si="537"/>
        <v>1.8376779999999999</v>
      </c>
      <c r="R1553" s="20">
        <f t="shared" si="541"/>
        <v>0</v>
      </c>
      <c r="S1553" s="14">
        <f t="shared" si="538"/>
        <v>0</v>
      </c>
      <c r="T1553" s="4" t="str">
        <f t="shared" si="539"/>
        <v>J=</v>
      </c>
      <c r="U1553" s="29">
        <f t="shared" si="540"/>
        <v>46891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>
        <f t="shared" si="544"/>
        <v>46884</v>
      </c>
      <c r="B1554" s="90" t="str">
        <f t="shared" ca="1" si="525"/>
        <v>n.d</v>
      </c>
      <c r="C1554" s="14">
        <f t="shared" si="526"/>
        <v>1000</v>
      </c>
      <c r="D1554" s="63">
        <f t="shared" si="542"/>
        <v>46881</v>
      </c>
      <c r="E1554" s="61">
        <f ca="1">IF(D1554&lt;$B$1,VLOOKUP(D1554,[1]DI!$A$4:$B$15000,2,FALSE),0)</f>
        <v>0</v>
      </c>
      <c r="F1554" s="14">
        <f t="shared" ca="1" si="527"/>
        <v>1</v>
      </c>
      <c r="G1554" s="92">
        <f t="shared" ca="1" si="528"/>
        <v>1.4444963169</v>
      </c>
      <c r="H1554" s="92">
        <f t="shared" ca="1" si="529"/>
        <v>1.4444963169</v>
      </c>
      <c r="I1554" s="14">
        <f t="shared" ca="1" si="530"/>
        <v>1</v>
      </c>
      <c r="J1554" s="13">
        <f t="shared" si="543"/>
        <v>3.3599999999999998E-2</v>
      </c>
      <c r="K1554" s="29">
        <f t="shared" si="531"/>
        <v>46861</v>
      </c>
      <c r="L1554" s="2">
        <f t="shared" si="532"/>
        <v>15</v>
      </c>
      <c r="M1554" s="17">
        <f t="shared" si="533"/>
        <v>15</v>
      </c>
      <c r="N1554" s="12">
        <f t="shared" si="534"/>
        <v>1.0019690699999999</v>
      </c>
      <c r="O1554" s="12">
        <f t="shared" ca="1" si="535"/>
        <v>1.0019690699999999</v>
      </c>
      <c r="P1554" s="17">
        <f t="shared" si="536"/>
        <v>0</v>
      </c>
      <c r="Q1554" s="14">
        <f t="shared" ca="1" si="537"/>
        <v>1.9690699899999999</v>
      </c>
      <c r="R1554" s="20">
        <f t="shared" si="541"/>
        <v>0</v>
      </c>
      <c r="S1554" s="14">
        <f t="shared" si="538"/>
        <v>0</v>
      </c>
      <c r="T1554" s="4" t="str">
        <f t="shared" si="539"/>
        <v>J=</v>
      </c>
      <c r="U1554" s="29">
        <f t="shared" si="540"/>
        <v>46891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>
        <f t="shared" si="544"/>
        <v>46885</v>
      </c>
      <c r="B1555" s="90" t="str">
        <f t="shared" ca="1" si="525"/>
        <v>n.d</v>
      </c>
      <c r="C1555" s="14">
        <f t="shared" si="526"/>
        <v>1000</v>
      </c>
      <c r="D1555" s="63">
        <f t="shared" si="542"/>
        <v>46882</v>
      </c>
      <c r="E1555" s="61">
        <f ca="1">IF(D1555&lt;$B$1,VLOOKUP(D1555,[1]DI!$A$4:$B$15000,2,FALSE),0)</f>
        <v>0</v>
      </c>
      <c r="F1555" s="14">
        <f t="shared" ca="1" si="527"/>
        <v>1</v>
      </c>
      <c r="G1555" s="92">
        <f t="shared" ca="1" si="528"/>
        <v>1.4444963169</v>
      </c>
      <c r="H1555" s="92">
        <f t="shared" ca="1" si="529"/>
        <v>1.4444963169</v>
      </c>
      <c r="I1555" s="14">
        <f t="shared" ca="1" si="530"/>
        <v>1</v>
      </c>
      <c r="J1555" s="13">
        <f t="shared" si="543"/>
        <v>3.3599999999999998E-2</v>
      </c>
      <c r="K1555" s="29">
        <f t="shared" si="531"/>
        <v>46861</v>
      </c>
      <c r="L1555" s="2">
        <f t="shared" si="532"/>
        <v>16</v>
      </c>
      <c r="M1555" s="17">
        <f t="shared" si="533"/>
        <v>16</v>
      </c>
      <c r="N1555" s="12">
        <f t="shared" si="534"/>
        <v>1.0021004790000001</v>
      </c>
      <c r="O1555" s="12">
        <f t="shared" ca="1" si="535"/>
        <v>1.0021004790000001</v>
      </c>
      <c r="P1555" s="17">
        <f t="shared" si="536"/>
        <v>0</v>
      </c>
      <c r="Q1555" s="14">
        <f t="shared" ca="1" si="537"/>
        <v>2.100479</v>
      </c>
      <c r="R1555" s="20">
        <f t="shared" si="541"/>
        <v>0</v>
      </c>
      <c r="S1555" s="14">
        <f t="shared" si="538"/>
        <v>0</v>
      </c>
      <c r="T1555" s="4" t="str">
        <f t="shared" si="539"/>
        <v>J=</v>
      </c>
      <c r="U1555" s="29">
        <f t="shared" si="540"/>
        <v>46891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>
        <f t="shared" si="544"/>
        <v>46888</v>
      </c>
      <c r="B1556" s="90" t="str">
        <f t="shared" ca="1" si="525"/>
        <v>n.d</v>
      </c>
      <c r="C1556" s="14">
        <f t="shared" si="526"/>
        <v>1000</v>
      </c>
      <c r="D1556" s="63">
        <f t="shared" si="542"/>
        <v>46883</v>
      </c>
      <c r="E1556" s="61">
        <f ca="1">IF(D1556&lt;$B$1,VLOOKUP(D1556,[1]DI!$A$4:$B$15000,2,FALSE),0)</f>
        <v>0</v>
      </c>
      <c r="F1556" s="14">
        <f t="shared" ca="1" si="527"/>
        <v>1</v>
      </c>
      <c r="G1556" s="92">
        <f t="shared" ca="1" si="528"/>
        <v>1.4444963169</v>
      </c>
      <c r="H1556" s="92">
        <f t="shared" ca="1" si="529"/>
        <v>1.4444963169</v>
      </c>
      <c r="I1556" s="14">
        <f t="shared" ca="1" si="530"/>
        <v>1</v>
      </c>
      <c r="J1556" s="13">
        <f t="shared" si="543"/>
        <v>3.3599999999999998E-2</v>
      </c>
      <c r="K1556" s="29">
        <f t="shared" si="531"/>
        <v>46861</v>
      </c>
      <c r="L1556" s="2">
        <f t="shared" si="532"/>
        <v>17</v>
      </c>
      <c r="M1556" s="17">
        <f t="shared" si="533"/>
        <v>17</v>
      </c>
      <c r="N1556" s="12">
        <f t="shared" si="534"/>
        <v>1.002231906</v>
      </c>
      <c r="O1556" s="12">
        <f t="shared" ca="1" si="535"/>
        <v>1.002231906</v>
      </c>
      <c r="P1556" s="17">
        <f t="shared" si="536"/>
        <v>0</v>
      </c>
      <c r="Q1556" s="14">
        <f t="shared" ca="1" si="537"/>
        <v>2.2319059999999999</v>
      </c>
      <c r="R1556" s="20">
        <f t="shared" si="541"/>
        <v>0</v>
      </c>
      <c r="S1556" s="14">
        <f t="shared" si="538"/>
        <v>0</v>
      </c>
      <c r="T1556" s="4" t="str">
        <f t="shared" si="539"/>
        <v>J=</v>
      </c>
      <c r="U1556" s="29">
        <f t="shared" si="540"/>
        <v>46891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>
        <f t="shared" si="544"/>
        <v>46889</v>
      </c>
      <c r="B1557" s="90" t="str">
        <f t="shared" ca="1" si="525"/>
        <v>n.d</v>
      </c>
      <c r="C1557" s="14">
        <f t="shared" si="526"/>
        <v>1000</v>
      </c>
      <c r="D1557" s="63">
        <f t="shared" si="542"/>
        <v>46884</v>
      </c>
      <c r="E1557" s="61">
        <f ca="1">IF(D1557&lt;$B$1,VLOOKUP(D1557,[1]DI!$A$4:$B$15000,2,FALSE),0)</f>
        <v>0</v>
      </c>
      <c r="F1557" s="14">
        <f t="shared" ca="1" si="527"/>
        <v>1</v>
      </c>
      <c r="G1557" s="92">
        <f t="shared" ca="1" si="528"/>
        <v>1.4444963169</v>
      </c>
      <c r="H1557" s="92">
        <f t="shared" ca="1" si="529"/>
        <v>1.4444963169</v>
      </c>
      <c r="I1557" s="14">
        <f t="shared" ca="1" si="530"/>
        <v>1</v>
      </c>
      <c r="J1557" s="13">
        <f t="shared" si="543"/>
        <v>3.3599999999999998E-2</v>
      </c>
      <c r="K1557" s="29">
        <f t="shared" si="531"/>
        <v>46861</v>
      </c>
      <c r="L1557" s="2">
        <f t="shared" si="532"/>
        <v>18</v>
      </c>
      <c r="M1557" s="17">
        <f t="shared" si="533"/>
        <v>18</v>
      </c>
      <c r="N1557" s="12">
        <f t="shared" si="534"/>
        <v>1.0023633489999999</v>
      </c>
      <c r="O1557" s="12">
        <f t="shared" ca="1" si="535"/>
        <v>1.0023633489999999</v>
      </c>
      <c r="P1557" s="17">
        <f t="shared" si="536"/>
        <v>0</v>
      </c>
      <c r="Q1557" s="14">
        <f t="shared" ca="1" si="537"/>
        <v>2.36334899</v>
      </c>
      <c r="R1557" s="20">
        <f t="shared" si="541"/>
        <v>0</v>
      </c>
      <c r="S1557" s="14">
        <f t="shared" si="538"/>
        <v>0</v>
      </c>
      <c r="T1557" s="4" t="str">
        <f t="shared" si="539"/>
        <v>J=</v>
      </c>
      <c r="U1557" s="29">
        <f t="shared" si="540"/>
        <v>46891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>
        <f t="shared" si="544"/>
        <v>46890</v>
      </c>
      <c r="B1558" s="90" t="str">
        <f t="shared" ca="1" si="525"/>
        <v>n.d</v>
      </c>
      <c r="C1558" s="14">
        <f t="shared" si="526"/>
        <v>1000</v>
      </c>
      <c r="D1558" s="63">
        <f t="shared" si="542"/>
        <v>46885</v>
      </c>
      <c r="E1558" s="61">
        <f ca="1">IF(D1558&lt;$B$1,VLOOKUP(D1558,[1]DI!$A$4:$B$15000,2,FALSE),0)</f>
        <v>0</v>
      </c>
      <c r="F1558" s="14">
        <f t="shared" ca="1" si="527"/>
        <v>1</v>
      </c>
      <c r="G1558" s="92">
        <f t="shared" ca="1" si="528"/>
        <v>1.4444963169</v>
      </c>
      <c r="H1558" s="92">
        <f t="shared" ca="1" si="529"/>
        <v>1.4444963169</v>
      </c>
      <c r="I1558" s="14">
        <f t="shared" ca="1" si="530"/>
        <v>1</v>
      </c>
      <c r="J1558" s="13">
        <f t="shared" si="543"/>
        <v>3.3599999999999998E-2</v>
      </c>
      <c r="K1558" s="29">
        <f t="shared" si="531"/>
        <v>46861</v>
      </c>
      <c r="L1558" s="2">
        <f t="shared" si="532"/>
        <v>19</v>
      </c>
      <c r="M1558" s="17">
        <f t="shared" si="533"/>
        <v>19</v>
      </c>
      <c r="N1558" s="12">
        <f t="shared" si="534"/>
        <v>1.00249481</v>
      </c>
      <c r="O1558" s="12">
        <f t="shared" ca="1" si="535"/>
        <v>1.00249481</v>
      </c>
      <c r="P1558" s="17">
        <f t="shared" si="536"/>
        <v>0</v>
      </c>
      <c r="Q1558" s="14">
        <f t="shared" ca="1" si="537"/>
        <v>2.4948099899999998</v>
      </c>
      <c r="R1558" s="20">
        <f t="shared" si="541"/>
        <v>0</v>
      </c>
      <c r="S1558" s="14">
        <f t="shared" si="538"/>
        <v>0</v>
      </c>
      <c r="T1558" s="4" t="str">
        <f t="shared" si="539"/>
        <v>J=</v>
      </c>
      <c r="U1558" s="29">
        <f t="shared" si="540"/>
        <v>46891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>
        <f t="shared" si="544"/>
        <v>46891</v>
      </c>
      <c r="B1559" s="90" t="str">
        <f t="shared" ca="1" si="525"/>
        <v>n.d</v>
      </c>
      <c r="C1559" s="14">
        <f t="shared" si="526"/>
        <v>1000</v>
      </c>
      <c r="D1559" s="63">
        <f t="shared" si="542"/>
        <v>46888</v>
      </c>
      <c r="E1559" s="61">
        <f ca="1">IF(D1559&lt;$B$1,VLOOKUP(D1559,[1]DI!$A$4:$B$15000,2,FALSE),0)</f>
        <v>0</v>
      </c>
      <c r="F1559" s="14">
        <f t="shared" ca="1" si="527"/>
        <v>1</v>
      </c>
      <c r="G1559" s="92">
        <f t="shared" ca="1" si="528"/>
        <v>1.4444963169</v>
      </c>
      <c r="H1559" s="92">
        <f t="shared" ca="1" si="529"/>
        <v>1.4444963169</v>
      </c>
      <c r="I1559" s="14">
        <f t="shared" ca="1" si="530"/>
        <v>1</v>
      </c>
      <c r="J1559" s="13">
        <f t="shared" si="543"/>
        <v>3.3599999999999998E-2</v>
      </c>
      <c r="K1559" s="29">
        <f t="shared" si="531"/>
        <v>46861</v>
      </c>
      <c r="L1559" s="2">
        <f t="shared" si="532"/>
        <v>20</v>
      </c>
      <c r="M1559" s="17">
        <f t="shared" si="533"/>
        <v>20</v>
      </c>
      <c r="N1559" s="12">
        <f t="shared" si="534"/>
        <v>1.0026262880000001</v>
      </c>
      <c r="O1559" s="12">
        <f t="shared" ca="1" si="535"/>
        <v>1.0026262880000001</v>
      </c>
      <c r="P1559" s="17">
        <f t="shared" si="536"/>
        <v>74</v>
      </c>
      <c r="Q1559" s="14">
        <f t="shared" ca="1" si="537"/>
        <v>2.6262880000000002</v>
      </c>
      <c r="R1559" s="20">
        <f t="shared" si="541"/>
        <v>0</v>
      </c>
      <c r="S1559" s="14">
        <f t="shared" si="538"/>
        <v>0</v>
      </c>
      <c r="T1559" s="4" t="str">
        <f t="shared" si="539"/>
        <v>J=</v>
      </c>
      <c r="U1559" s="29">
        <f t="shared" si="540"/>
        <v>46891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>
        <f t="shared" si="544"/>
        <v>46892</v>
      </c>
      <c r="B1560" s="90" t="str">
        <f t="shared" ca="1" si="525"/>
        <v>n.d</v>
      </c>
      <c r="C1560" s="14">
        <f t="shared" si="526"/>
        <v>1000</v>
      </c>
      <c r="D1560" s="63">
        <f t="shared" si="542"/>
        <v>46889</v>
      </c>
      <c r="E1560" s="61">
        <f ca="1">IF(D1560&lt;$B$1,VLOOKUP(D1560,[1]DI!$A$4:$B$15000,2,FALSE),0)</f>
        <v>0</v>
      </c>
      <c r="F1560" s="14">
        <f t="shared" ca="1" si="527"/>
        <v>1</v>
      </c>
      <c r="G1560" s="92">
        <f t="shared" ca="1" si="528"/>
        <v>1.4444963169</v>
      </c>
      <c r="H1560" s="92">
        <f t="shared" ca="1" si="529"/>
        <v>1.4444963169</v>
      </c>
      <c r="I1560" s="14">
        <f t="shared" ca="1" si="530"/>
        <v>1</v>
      </c>
      <c r="J1560" s="13">
        <f t="shared" si="543"/>
        <v>3.3599999999999998E-2</v>
      </c>
      <c r="K1560" s="29">
        <f t="shared" si="531"/>
        <v>46891</v>
      </c>
      <c r="L1560" s="2">
        <f t="shared" si="532"/>
        <v>1</v>
      </c>
      <c r="M1560" s="17">
        <f t="shared" si="533"/>
        <v>1</v>
      </c>
      <c r="N1560" s="12">
        <f t="shared" si="534"/>
        <v>1.0001311509999999</v>
      </c>
      <c r="O1560" s="12">
        <f t="shared" ca="1" si="535"/>
        <v>1.0001311509999999</v>
      </c>
      <c r="P1560" s="17">
        <f t="shared" si="536"/>
        <v>0</v>
      </c>
      <c r="Q1560" s="14">
        <f t="shared" ca="1" si="537"/>
        <v>0.13115099</v>
      </c>
      <c r="R1560" s="20">
        <f t="shared" si="541"/>
        <v>0</v>
      </c>
      <c r="S1560" s="14">
        <f t="shared" si="538"/>
        <v>0</v>
      </c>
      <c r="T1560" s="4" t="str">
        <f t="shared" si="539"/>
        <v>J=</v>
      </c>
      <c r="U1560" s="29">
        <f t="shared" si="540"/>
        <v>46923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>
        <f t="shared" si="544"/>
        <v>46895</v>
      </c>
      <c r="B1561" s="90" t="str">
        <f t="shared" ca="1" si="525"/>
        <v>n.d</v>
      </c>
      <c r="C1561" s="14">
        <f t="shared" si="526"/>
        <v>1000</v>
      </c>
      <c r="D1561" s="63">
        <f t="shared" si="542"/>
        <v>46890</v>
      </c>
      <c r="E1561" s="61">
        <f ca="1">IF(D1561&lt;$B$1,VLOOKUP(D1561,[1]DI!$A$4:$B$15000,2,FALSE),0)</f>
        <v>0</v>
      </c>
      <c r="F1561" s="14">
        <f t="shared" ca="1" si="527"/>
        <v>1</v>
      </c>
      <c r="G1561" s="92">
        <f t="shared" ca="1" si="528"/>
        <v>1.4444963169</v>
      </c>
      <c r="H1561" s="92">
        <f t="shared" ca="1" si="529"/>
        <v>1.4444963169</v>
      </c>
      <c r="I1561" s="14">
        <f t="shared" ca="1" si="530"/>
        <v>1</v>
      </c>
      <c r="J1561" s="13">
        <f t="shared" si="543"/>
        <v>3.3599999999999998E-2</v>
      </c>
      <c r="K1561" s="29">
        <f t="shared" si="531"/>
        <v>46891</v>
      </c>
      <c r="L1561" s="2">
        <f t="shared" si="532"/>
        <v>2</v>
      </c>
      <c r="M1561" s="17">
        <f t="shared" si="533"/>
        <v>2</v>
      </c>
      <c r="N1561" s="12">
        <f t="shared" si="534"/>
        <v>1.000262319</v>
      </c>
      <c r="O1561" s="12">
        <f t="shared" ca="1" si="535"/>
        <v>1.000262319</v>
      </c>
      <c r="P1561" s="17">
        <f t="shared" si="536"/>
        <v>0</v>
      </c>
      <c r="Q1561" s="14">
        <f t="shared" ca="1" si="537"/>
        <v>0.26231898999999997</v>
      </c>
      <c r="R1561" s="20">
        <f t="shared" si="541"/>
        <v>0</v>
      </c>
      <c r="S1561" s="14">
        <f t="shared" si="538"/>
        <v>0</v>
      </c>
      <c r="T1561" s="4" t="str">
        <f t="shared" si="539"/>
        <v>J=</v>
      </c>
      <c r="U1561" s="29">
        <f t="shared" si="540"/>
        <v>46923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>
        <f t="shared" si="544"/>
        <v>46896</v>
      </c>
      <c r="B1562" s="90" t="str">
        <f t="shared" ca="1" si="525"/>
        <v>n.d</v>
      </c>
      <c r="C1562" s="14">
        <f t="shared" si="526"/>
        <v>1000</v>
      </c>
      <c r="D1562" s="63">
        <f t="shared" si="542"/>
        <v>46891</v>
      </c>
      <c r="E1562" s="61">
        <f ca="1">IF(D1562&lt;$B$1,VLOOKUP(D1562,[1]DI!$A$4:$B$15000,2,FALSE),0)</f>
        <v>0</v>
      </c>
      <c r="F1562" s="14">
        <f t="shared" ca="1" si="527"/>
        <v>1</v>
      </c>
      <c r="G1562" s="92">
        <f t="shared" ca="1" si="528"/>
        <v>1.4444963169</v>
      </c>
      <c r="H1562" s="92">
        <f t="shared" ca="1" si="529"/>
        <v>1.4444963169</v>
      </c>
      <c r="I1562" s="14">
        <f t="shared" ca="1" si="530"/>
        <v>1</v>
      </c>
      <c r="J1562" s="13">
        <f t="shared" si="543"/>
        <v>3.3599999999999998E-2</v>
      </c>
      <c r="K1562" s="29">
        <f t="shared" si="531"/>
        <v>46891</v>
      </c>
      <c r="L1562" s="2">
        <f t="shared" si="532"/>
        <v>3</v>
      </c>
      <c r="M1562" s="17">
        <f t="shared" si="533"/>
        <v>3</v>
      </c>
      <c r="N1562" s="12">
        <f t="shared" si="534"/>
        <v>1.000393504</v>
      </c>
      <c r="O1562" s="12">
        <f t="shared" ca="1" si="535"/>
        <v>1.000393504</v>
      </c>
      <c r="P1562" s="17">
        <f t="shared" si="536"/>
        <v>0</v>
      </c>
      <c r="Q1562" s="14">
        <f t="shared" ca="1" si="537"/>
        <v>0.39350400000000002</v>
      </c>
      <c r="R1562" s="20">
        <f t="shared" si="541"/>
        <v>0</v>
      </c>
      <c r="S1562" s="14">
        <f t="shared" si="538"/>
        <v>0</v>
      </c>
      <c r="T1562" s="4" t="str">
        <f t="shared" si="539"/>
        <v>J=</v>
      </c>
      <c r="U1562" s="29">
        <f t="shared" si="540"/>
        <v>46923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>
        <f t="shared" si="544"/>
        <v>46897</v>
      </c>
      <c r="B1563" s="90" t="str">
        <f t="shared" ca="1" si="525"/>
        <v>n.d</v>
      </c>
      <c r="C1563" s="14">
        <f t="shared" si="526"/>
        <v>1000</v>
      </c>
      <c r="D1563" s="63">
        <f t="shared" si="542"/>
        <v>46892</v>
      </c>
      <c r="E1563" s="61">
        <f ca="1">IF(D1563&lt;$B$1,VLOOKUP(D1563,[1]DI!$A$4:$B$15000,2,FALSE),0)</f>
        <v>0</v>
      </c>
      <c r="F1563" s="14">
        <f t="shared" ca="1" si="527"/>
        <v>1</v>
      </c>
      <c r="G1563" s="92">
        <f t="shared" ca="1" si="528"/>
        <v>1.4444963169</v>
      </c>
      <c r="H1563" s="92">
        <f t="shared" ca="1" si="529"/>
        <v>1.4444963169</v>
      </c>
      <c r="I1563" s="14">
        <f t="shared" ca="1" si="530"/>
        <v>1</v>
      </c>
      <c r="J1563" s="13">
        <f t="shared" si="543"/>
        <v>3.3599999999999998E-2</v>
      </c>
      <c r="K1563" s="29">
        <f t="shared" si="531"/>
        <v>46891</v>
      </c>
      <c r="L1563" s="2">
        <f t="shared" si="532"/>
        <v>4</v>
      </c>
      <c r="M1563" s="17">
        <f t="shared" si="533"/>
        <v>4</v>
      </c>
      <c r="N1563" s="12">
        <f t="shared" si="534"/>
        <v>1.0005247070000001</v>
      </c>
      <c r="O1563" s="12">
        <f t="shared" ca="1" si="535"/>
        <v>1.0005247070000001</v>
      </c>
      <c r="P1563" s="17">
        <f t="shared" si="536"/>
        <v>0</v>
      </c>
      <c r="Q1563" s="14">
        <f t="shared" ca="1" si="537"/>
        <v>0.52470700000000003</v>
      </c>
      <c r="R1563" s="20">
        <f t="shared" si="541"/>
        <v>0</v>
      </c>
      <c r="S1563" s="14">
        <f t="shared" si="538"/>
        <v>0</v>
      </c>
      <c r="T1563" s="4" t="str">
        <f t="shared" si="539"/>
        <v>J=</v>
      </c>
      <c r="U1563" s="29">
        <f t="shared" si="540"/>
        <v>46923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>
        <f t="shared" si="544"/>
        <v>46898</v>
      </c>
      <c r="B1564" s="90" t="str">
        <f t="shared" ca="1" si="525"/>
        <v>n.d</v>
      </c>
      <c r="C1564" s="14">
        <f t="shared" si="526"/>
        <v>1000</v>
      </c>
      <c r="D1564" s="63">
        <f t="shared" si="542"/>
        <v>46895</v>
      </c>
      <c r="E1564" s="61">
        <f ca="1">IF(D1564&lt;$B$1,VLOOKUP(D1564,[1]DI!$A$4:$B$15000,2,FALSE),0)</f>
        <v>0</v>
      </c>
      <c r="F1564" s="14">
        <f t="shared" ca="1" si="527"/>
        <v>1</v>
      </c>
      <c r="G1564" s="92">
        <f t="shared" ca="1" si="528"/>
        <v>1.4444963169</v>
      </c>
      <c r="H1564" s="92">
        <f t="shared" ca="1" si="529"/>
        <v>1.4444963169</v>
      </c>
      <c r="I1564" s="14">
        <f t="shared" ca="1" si="530"/>
        <v>1</v>
      </c>
      <c r="J1564" s="13">
        <f t="shared" si="543"/>
        <v>3.3599999999999998E-2</v>
      </c>
      <c r="K1564" s="29">
        <f t="shared" si="531"/>
        <v>46891</v>
      </c>
      <c r="L1564" s="2">
        <f t="shared" si="532"/>
        <v>5</v>
      </c>
      <c r="M1564" s="17">
        <f t="shared" si="533"/>
        <v>5</v>
      </c>
      <c r="N1564" s="12">
        <f t="shared" si="534"/>
        <v>1.0006559260000001</v>
      </c>
      <c r="O1564" s="12">
        <f t="shared" ca="1" si="535"/>
        <v>1.0006559260000001</v>
      </c>
      <c r="P1564" s="17">
        <f t="shared" si="536"/>
        <v>0</v>
      </c>
      <c r="Q1564" s="14">
        <f t="shared" ca="1" si="537"/>
        <v>0.65592600000000001</v>
      </c>
      <c r="R1564" s="20">
        <f t="shared" si="541"/>
        <v>0</v>
      </c>
      <c r="S1564" s="14">
        <f t="shared" si="538"/>
        <v>0</v>
      </c>
      <c r="T1564" s="4" t="str">
        <f t="shared" si="539"/>
        <v>J=</v>
      </c>
      <c r="U1564" s="29">
        <f t="shared" si="540"/>
        <v>46923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>
        <f t="shared" si="544"/>
        <v>46899</v>
      </c>
      <c r="B1565" s="90" t="str">
        <f t="shared" ca="1" si="525"/>
        <v>n.d</v>
      </c>
      <c r="C1565" s="14">
        <f t="shared" si="526"/>
        <v>1000</v>
      </c>
      <c r="D1565" s="63">
        <f t="shared" si="542"/>
        <v>46896</v>
      </c>
      <c r="E1565" s="61">
        <f ca="1">IF(D1565&lt;$B$1,VLOOKUP(D1565,[1]DI!$A$4:$B$15000,2,FALSE),0)</f>
        <v>0</v>
      </c>
      <c r="F1565" s="14">
        <f t="shared" ca="1" si="527"/>
        <v>1</v>
      </c>
      <c r="G1565" s="92">
        <f t="shared" ca="1" si="528"/>
        <v>1.4444963169</v>
      </c>
      <c r="H1565" s="92">
        <f t="shared" ca="1" si="529"/>
        <v>1.4444963169</v>
      </c>
      <c r="I1565" s="14">
        <f t="shared" ca="1" si="530"/>
        <v>1</v>
      </c>
      <c r="J1565" s="13">
        <f t="shared" si="543"/>
        <v>3.3599999999999998E-2</v>
      </c>
      <c r="K1565" s="29">
        <f t="shared" si="531"/>
        <v>46891</v>
      </c>
      <c r="L1565" s="2">
        <f t="shared" si="532"/>
        <v>6</v>
      </c>
      <c r="M1565" s="17">
        <f t="shared" si="533"/>
        <v>6</v>
      </c>
      <c r="N1565" s="12">
        <f t="shared" si="534"/>
        <v>1.000787163</v>
      </c>
      <c r="O1565" s="12">
        <f t="shared" ca="1" si="535"/>
        <v>1.000787163</v>
      </c>
      <c r="P1565" s="17">
        <f t="shared" si="536"/>
        <v>0</v>
      </c>
      <c r="Q1565" s="14">
        <f t="shared" ca="1" si="537"/>
        <v>0.78716299999999995</v>
      </c>
      <c r="R1565" s="20">
        <f t="shared" si="541"/>
        <v>0</v>
      </c>
      <c r="S1565" s="14">
        <f t="shared" si="538"/>
        <v>0</v>
      </c>
      <c r="T1565" s="4" t="str">
        <f t="shared" si="539"/>
        <v>J=</v>
      </c>
      <c r="U1565" s="29">
        <f t="shared" si="540"/>
        <v>46923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>
        <f t="shared" si="544"/>
        <v>46902</v>
      </c>
      <c r="B1566" s="90" t="str">
        <f t="shared" ca="1" si="525"/>
        <v>n.d</v>
      </c>
      <c r="C1566" s="14">
        <f t="shared" si="526"/>
        <v>1000</v>
      </c>
      <c r="D1566" s="63">
        <f t="shared" si="542"/>
        <v>46897</v>
      </c>
      <c r="E1566" s="61">
        <f ca="1">IF(D1566&lt;$B$1,VLOOKUP(D1566,[1]DI!$A$4:$B$15000,2,FALSE),0)</f>
        <v>0</v>
      </c>
      <c r="F1566" s="14">
        <f t="shared" ca="1" si="527"/>
        <v>1</v>
      </c>
      <c r="G1566" s="92">
        <f t="shared" ca="1" si="528"/>
        <v>1.4444963169</v>
      </c>
      <c r="H1566" s="92">
        <f t="shared" ca="1" si="529"/>
        <v>1.4444963169</v>
      </c>
      <c r="I1566" s="14">
        <f t="shared" ca="1" si="530"/>
        <v>1</v>
      </c>
      <c r="J1566" s="13">
        <f t="shared" si="543"/>
        <v>3.3599999999999998E-2</v>
      </c>
      <c r="K1566" s="29">
        <f t="shared" si="531"/>
        <v>46891</v>
      </c>
      <c r="L1566" s="2">
        <f t="shared" si="532"/>
        <v>7</v>
      </c>
      <c r="M1566" s="17">
        <f t="shared" si="533"/>
        <v>7</v>
      </c>
      <c r="N1566" s="12">
        <f t="shared" si="534"/>
        <v>1.0009184170000001</v>
      </c>
      <c r="O1566" s="12">
        <f t="shared" ca="1" si="535"/>
        <v>1.0009184170000001</v>
      </c>
      <c r="P1566" s="17">
        <f t="shared" si="536"/>
        <v>0</v>
      </c>
      <c r="Q1566" s="14">
        <f t="shared" ca="1" si="537"/>
        <v>0.91841700000000004</v>
      </c>
      <c r="R1566" s="20">
        <f t="shared" si="541"/>
        <v>0</v>
      </c>
      <c r="S1566" s="14">
        <f t="shared" si="538"/>
        <v>0</v>
      </c>
      <c r="T1566" s="4" t="str">
        <f t="shared" si="539"/>
        <v>J=</v>
      </c>
      <c r="U1566" s="29">
        <f t="shared" si="540"/>
        <v>46923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>
        <f t="shared" si="544"/>
        <v>46903</v>
      </c>
      <c r="B1567" s="90" t="str">
        <f t="shared" ca="1" si="525"/>
        <v>n.d</v>
      </c>
      <c r="C1567" s="14">
        <f t="shared" si="526"/>
        <v>1000</v>
      </c>
      <c r="D1567" s="63">
        <f t="shared" si="542"/>
        <v>46898</v>
      </c>
      <c r="E1567" s="61">
        <f ca="1">IF(D1567&lt;$B$1,VLOOKUP(D1567,[1]DI!$A$4:$B$15000,2,FALSE),0)</f>
        <v>0</v>
      </c>
      <c r="F1567" s="14">
        <f t="shared" ca="1" si="527"/>
        <v>1</v>
      </c>
      <c r="G1567" s="92">
        <f t="shared" ca="1" si="528"/>
        <v>1.4444963169</v>
      </c>
      <c r="H1567" s="92">
        <f t="shared" ca="1" si="529"/>
        <v>1.4444963169</v>
      </c>
      <c r="I1567" s="14">
        <f t="shared" ca="1" si="530"/>
        <v>1</v>
      </c>
      <c r="J1567" s="13">
        <f t="shared" si="543"/>
        <v>3.3599999999999998E-2</v>
      </c>
      <c r="K1567" s="29">
        <f t="shared" si="531"/>
        <v>46891</v>
      </c>
      <c r="L1567" s="2">
        <f t="shared" si="532"/>
        <v>8</v>
      </c>
      <c r="M1567" s="17">
        <f t="shared" si="533"/>
        <v>8</v>
      </c>
      <c r="N1567" s="12">
        <f t="shared" si="534"/>
        <v>1.001049689</v>
      </c>
      <c r="O1567" s="12">
        <f t="shared" ca="1" si="535"/>
        <v>1.001049689</v>
      </c>
      <c r="P1567" s="17">
        <f t="shared" si="536"/>
        <v>0</v>
      </c>
      <c r="Q1567" s="14">
        <f t="shared" ca="1" si="537"/>
        <v>1.0496890000000001</v>
      </c>
      <c r="R1567" s="20">
        <f t="shared" si="541"/>
        <v>0</v>
      </c>
      <c r="S1567" s="14">
        <f t="shared" si="538"/>
        <v>0</v>
      </c>
      <c r="T1567" s="4" t="str">
        <f t="shared" si="539"/>
        <v>J=</v>
      </c>
      <c r="U1567" s="29">
        <f t="shared" si="540"/>
        <v>46923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>
        <f t="shared" si="544"/>
        <v>46904</v>
      </c>
      <c r="B1568" s="90" t="str">
        <f t="shared" ca="1" si="525"/>
        <v>n.d</v>
      </c>
      <c r="C1568" s="14">
        <f t="shared" si="526"/>
        <v>1000</v>
      </c>
      <c r="D1568" s="63">
        <f t="shared" si="542"/>
        <v>46899</v>
      </c>
      <c r="E1568" s="61">
        <f ca="1">IF(D1568&lt;$B$1,VLOOKUP(D1568,[1]DI!$A$4:$B$15000,2,FALSE),0)</f>
        <v>0</v>
      </c>
      <c r="F1568" s="14">
        <f t="shared" ca="1" si="527"/>
        <v>1</v>
      </c>
      <c r="G1568" s="92">
        <f t="shared" ca="1" si="528"/>
        <v>1.4444963169</v>
      </c>
      <c r="H1568" s="92">
        <f t="shared" ca="1" si="529"/>
        <v>1.4444963169</v>
      </c>
      <c r="I1568" s="14">
        <f t="shared" ca="1" si="530"/>
        <v>1</v>
      </c>
      <c r="J1568" s="13">
        <f t="shared" si="543"/>
        <v>3.3599999999999998E-2</v>
      </c>
      <c r="K1568" s="29">
        <f t="shared" si="531"/>
        <v>46891</v>
      </c>
      <c r="L1568" s="2">
        <f t="shared" si="532"/>
        <v>9</v>
      </c>
      <c r="M1568" s="17">
        <f t="shared" si="533"/>
        <v>9</v>
      </c>
      <c r="N1568" s="12">
        <f t="shared" si="534"/>
        <v>1.001180977</v>
      </c>
      <c r="O1568" s="12">
        <f t="shared" ca="1" si="535"/>
        <v>1.001180977</v>
      </c>
      <c r="P1568" s="17">
        <f t="shared" si="536"/>
        <v>0</v>
      </c>
      <c r="Q1568" s="14">
        <f t="shared" ca="1" si="537"/>
        <v>1.18097699</v>
      </c>
      <c r="R1568" s="20">
        <f t="shared" si="541"/>
        <v>0</v>
      </c>
      <c r="S1568" s="14">
        <f t="shared" si="538"/>
        <v>0</v>
      </c>
      <c r="T1568" s="4" t="str">
        <f t="shared" si="539"/>
        <v>J=</v>
      </c>
      <c r="U1568" s="29">
        <f t="shared" si="540"/>
        <v>46923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>
        <f t="shared" si="544"/>
        <v>46905</v>
      </c>
      <c r="B1569" s="90" t="str">
        <f t="shared" ca="1" si="525"/>
        <v>n.d</v>
      </c>
      <c r="C1569" s="14">
        <f t="shared" si="526"/>
        <v>1000</v>
      </c>
      <c r="D1569" s="63">
        <f t="shared" si="542"/>
        <v>46902</v>
      </c>
      <c r="E1569" s="61">
        <f ca="1">IF(D1569&lt;$B$1,VLOOKUP(D1569,[1]DI!$A$4:$B$15000,2,FALSE),0)</f>
        <v>0</v>
      </c>
      <c r="F1569" s="14">
        <f t="shared" ca="1" si="527"/>
        <v>1</v>
      </c>
      <c r="G1569" s="92">
        <f t="shared" ca="1" si="528"/>
        <v>1.4444963169</v>
      </c>
      <c r="H1569" s="92">
        <f t="shared" ca="1" si="529"/>
        <v>1.4444963169</v>
      </c>
      <c r="I1569" s="14">
        <f t="shared" ca="1" si="530"/>
        <v>1</v>
      </c>
      <c r="J1569" s="13">
        <f t="shared" si="543"/>
        <v>3.3599999999999998E-2</v>
      </c>
      <c r="K1569" s="29">
        <f t="shared" si="531"/>
        <v>46891</v>
      </c>
      <c r="L1569" s="2">
        <f t="shared" si="532"/>
        <v>10</v>
      </c>
      <c r="M1569" s="17">
        <f t="shared" si="533"/>
        <v>10</v>
      </c>
      <c r="N1569" s="12">
        <f t="shared" si="534"/>
        <v>1.0013122830000001</v>
      </c>
      <c r="O1569" s="12">
        <f t="shared" ca="1" si="535"/>
        <v>1.0013122830000001</v>
      </c>
      <c r="P1569" s="17">
        <f t="shared" si="536"/>
        <v>0</v>
      </c>
      <c r="Q1569" s="14">
        <f t="shared" ca="1" si="537"/>
        <v>1.3122830000000001</v>
      </c>
      <c r="R1569" s="20">
        <f t="shared" si="541"/>
        <v>0</v>
      </c>
      <c r="S1569" s="14">
        <f t="shared" si="538"/>
        <v>0</v>
      </c>
      <c r="T1569" s="4" t="str">
        <f t="shared" si="539"/>
        <v>J=</v>
      </c>
      <c r="U1569" s="29">
        <f t="shared" si="540"/>
        <v>46923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>
        <f t="shared" si="544"/>
        <v>46906</v>
      </c>
      <c r="B1570" s="90" t="str">
        <f t="shared" ca="1" si="525"/>
        <v>n.d</v>
      </c>
      <c r="C1570" s="14">
        <f t="shared" si="526"/>
        <v>1000</v>
      </c>
      <c r="D1570" s="63">
        <f t="shared" si="542"/>
        <v>46903</v>
      </c>
      <c r="E1570" s="61">
        <f ca="1">IF(D1570&lt;$B$1,VLOOKUP(D1570,[1]DI!$A$4:$B$15000,2,FALSE),0)</f>
        <v>0</v>
      </c>
      <c r="F1570" s="14">
        <f t="shared" ca="1" si="527"/>
        <v>1</v>
      </c>
      <c r="G1570" s="92">
        <f t="shared" ca="1" si="528"/>
        <v>1.4444963169</v>
      </c>
      <c r="H1570" s="92">
        <f t="shared" ca="1" si="529"/>
        <v>1.4444963169</v>
      </c>
      <c r="I1570" s="14">
        <f t="shared" ca="1" si="530"/>
        <v>1</v>
      </c>
      <c r="J1570" s="13">
        <f t="shared" si="543"/>
        <v>3.3599999999999998E-2</v>
      </c>
      <c r="K1570" s="29">
        <f t="shared" si="531"/>
        <v>46891</v>
      </c>
      <c r="L1570" s="2">
        <f t="shared" si="532"/>
        <v>11</v>
      </c>
      <c r="M1570" s="17">
        <f t="shared" si="533"/>
        <v>11</v>
      </c>
      <c r="N1570" s="12">
        <f t="shared" si="534"/>
        <v>1.001443606</v>
      </c>
      <c r="O1570" s="12">
        <f t="shared" ca="1" si="535"/>
        <v>1.001443606</v>
      </c>
      <c r="P1570" s="17">
        <f t="shared" si="536"/>
        <v>0</v>
      </c>
      <c r="Q1570" s="14">
        <f t="shared" ca="1" si="537"/>
        <v>1.4436059999999999</v>
      </c>
      <c r="R1570" s="20">
        <f t="shared" si="541"/>
        <v>0</v>
      </c>
      <c r="S1570" s="14">
        <f t="shared" si="538"/>
        <v>0</v>
      </c>
      <c r="T1570" s="4" t="str">
        <f t="shared" si="539"/>
        <v>J=</v>
      </c>
      <c r="U1570" s="29">
        <f t="shared" si="540"/>
        <v>46923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>
        <f t="shared" si="544"/>
        <v>46909</v>
      </c>
      <c r="B1571" s="90" t="str">
        <f t="shared" ca="1" si="525"/>
        <v>n.d</v>
      </c>
      <c r="C1571" s="14">
        <f t="shared" si="526"/>
        <v>1000</v>
      </c>
      <c r="D1571" s="63">
        <f t="shared" si="542"/>
        <v>46904</v>
      </c>
      <c r="E1571" s="61">
        <f ca="1">IF(D1571&lt;$B$1,VLOOKUP(D1571,[1]DI!$A$4:$B$15000,2,FALSE),0)</f>
        <v>0</v>
      </c>
      <c r="F1571" s="14">
        <f t="shared" ca="1" si="527"/>
        <v>1</v>
      </c>
      <c r="G1571" s="92">
        <f t="shared" ca="1" si="528"/>
        <v>1.4444963169</v>
      </c>
      <c r="H1571" s="92">
        <f t="shared" ca="1" si="529"/>
        <v>1.4444963169</v>
      </c>
      <c r="I1571" s="14">
        <f t="shared" ca="1" si="530"/>
        <v>1</v>
      </c>
      <c r="J1571" s="13">
        <f t="shared" si="543"/>
        <v>3.3599999999999998E-2</v>
      </c>
      <c r="K1571" s="29">
        <f t="shared" si="531"/>
        <v>46891</v>
      </c>
      <c r="L1571" s="2">
        <f t="shared" si="532"/>
        <v>12</v>
      </c>
      <c r="M1571" s="17">
        <f t="shared" si="533"/>
        <v>12</v>
      </c>
      <c r="N1571" s="12">
        <f t="shared" si="534"/>
        <v>1.0015749460000001</v>
      </c>
      <c r="O1571" s="12">
        <f t="shared" ca="1" si="535"/>
        <v>1.0015749460000001</v>
      </c>
      <c r="P1571" s="17">
        <f t="shared" si="536"/>
        <v>0</v>
      </c>
      <c r="Q1571" s="14">
        <f t="shared" ca="1" si="537"/>
        <v>1.574946</v>
      </c>
      <c r="R1571" s="20">
        <f t="shared" si="541"/>
        <v>0</v>
      </c>
      <c r="S1571" s="14">
        <f t="shared" si="538"/>
        <v>0</v>
      </c>
      <c r="T1571" s="4" t="str">
        <f t="shared" si="539"/>
        <v>J=</v>
      </c>
      <c r="U1571" s="29">
        <f t="shared" si="540"/>
        <v>46923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>
        <f t="shared" si="544"/>
        <v>46910</v>
      </c>
      <c r="B1572" s="90" t="str">
        <f t="shared" ca="1" si="525"/>
        <v>n.d</v>
      </c>
      <c r="C1572" s="14">
        <f t="shared" si="526"/>
        <v>1000</v>
      </c>
      <c r="D1572" s="63">
        <f t="shared" si="542"/>
        <v>46905</v>
      </c>
      <c r="E1572" s="61">
        <f ca="1">IF(D1572&lt;$B$1,VLOOKUP(D1572,[1]DI!$A$4:$B$15000,2,FALSE),0)</f>
        <v>0</v>
      </c>
      <c r="F1572" s="14">
        <f t="shared" ca="1" si="527"/>
        <v>1</v>
      </c>
      <c r="G1572" s="92">
        <f t="shared" ca="1" si="528"/>
        <v>1.4444963169</v>
      </c>
      <c r="H1572" s="92">
        <f t="shared" ca="1" si="529"/>
        <v>1.4444963169</v>
      </c>
      <c r="I1572" s="14">
        <f t="shared" ca="1" si="530"/>
        <v>1</v>
      </c>
      <c r="J1572" s="13">
        <f t="shared" si="543"/>
        <v>3.3599999999999998E-2</v>
      </c>
      <c r="K1572" s="29">
        <f t="shared" si="531"/>
        <v>46891</v>
      </c>
      <c r="L1572" s="2">
        <f t="shared" si="532"/>
        <v>13</v>
      </c>
      <c r="M1572" s="17">
        <f t="shared" si="533"/>
        <v>13</v>
      </c>
      <c r="N1572" s="12">
        <f t="shared" si="534"/>
        <v>1.001706304</v>
      </c>
      <c r="O1572" s="12">
        <f t="shared" ca="1" si="535"/>
        <v>1.001706304</v>
      </c>
      <c r="P1572" s="17">
        <f t="shared" si="536"/>
        <v>0</v>
      </c>
      <c r="Q1572" s="14">
        <f t="shared" ca="1" si="537"/>
        <v>1.706304</v>
      </c>
      <c r="R1572" s="20">
        <f t="shared" si="541"/>
        <v>0</v>
      </c>
      <c r="S1572" s="14">
        <f t="shared" si="538"/>
        <v>0</v>
      </c>
      <c r="T1572" s="4" t="str">
        <f t="shared" si="539"/>
        <v>J=</v>
      </c>
      <c r="U1572" s="29">
        <f t="shared" si="540"/>
        <v>46923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>
        <f t="shared" si="544"/>
        <v>46911</v>
      </c>
      <c r="B1573" s="90" t="str">
        <f t="shared" ca="1" si="525"/>
        <v>n.d</v>
      </c>
      <c r="C1573" s="14">
        <f t="shared" si="526"/>
        <v>1000</v>
      </c>
      <c r="D1573" s="63">
        <f t="shared" si="542"/>
        <v>46906</v>
      </c>
      <c r="E1573" s="61">
        <f ca="1">IF(D1573&lt;$B$1,VLOOKUP(D1573,[1]DI!$A$4:$B$15000,2,FALSE),0)</f>
        <v>0</v>
      </c>
      <c r="F1573" s="14">
        <f t="shared" ca="1" si="527"/>
        <v>1</v>
      </c>
      <c r="G1573" s="92">
        <f t="shared" ca="1" si="528"/>
        <v>1.4444963169</v>
      </c>
      <c r="H1573" s="92">
        <f t="shared" ca="1" si="529"/>
        <v>1.4444963169</v>
      </c>
      <c r="I1573" s="14">
        <f t="shared" ca="1" si="530"/>
        <v>1</v>
      </c>
      <c r="J1573" s="13">
        <f t="shared" si="543"/>
        <v>3.3599999999999998E-2</v>
      </c>
      <c r="K1573" s="29">
        <f t="shared" si="531"/>
        <v>46891</v>
      </c>
      <c r="L1573" s="2">
        <f t="shared" si="532"/>
        <v>14</v>
      </c>
      <c r="M1573" s="17">
        <f t="shared" si="533"/>
        <v>14</v>
      </c>
      <c r="N1573" s="12">
        <f t="shared" si="534"/>
        <v>1.001837678</v>
      </c>
      <c r="O1573" s="12">
        <f t="shared" ca="1" si="535"/>
        <v>1.001837678</v>
      </c>
      <c r="P1573" s="17">
        <f t="shared" si="536"/>
        <v>0</v>
      </c>
      <c r="Q1573" s="14">
        <f t="shared" ca="1" si="537"/>
        <v>1.8376779999999999</v>
      </c>
      <c r="R1573" s="20">
        <f t="shared" si="541"/>
        <v>0</v>
      </c>
      <c r="S1573" s="14">
        <f t="shared" si="538"/>
        <v>0</v>
      </c>
      <c r="T1573" s="4" t="str">
        <f t="shared" si="539"/>
        <v>J=</v>
      </c>
      <c r="U1573" s="29">
        <f t="shared" si="540"/>
        <v>46923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>
        <f t="shared" si="544"/>
        <v>46912</v>
      </c>
      <c r="B1574" s="90" t="str">
        <f t="shared" ca="1" si="525"/>
        <v>n.d</v>
      </c>
      <c r="C1574" s="14">
        <f t="shared" si="526"/>
        <v>1000</v>
      </c>
      <c r="D1574" s="63">
        <f t="shared" si="542"/>
        <v>46909</v>
      </c>
      <c r="E1574" s="61">
        <f ca="1">IF(D1574&lt;$B$1,VLOOKUP(D1574,[1]DI!$A$4:$B$15000,2,FALSE),0)</f>
        <v>0</v>
      </c>
      <c r="F1574" s="14">
        <f t="shared" ca="1" si="527"/>
        <v>1</v>
      </c>
      <c r="G1574" s="92">
        <f t="shared" ca="1" si="528"/>
        <v>1.4444963169</v>
      </c>
      <c r="H1574" s="92">
        <f t="shared" ca="1" si="529"/>
        <v>1.4444963169</v>
      </c>
      <c r="I1574" s="14">
        <f t="shared" ca="1" si="530"/>
        <v>1</v>
      </c>
      <c r="J1574" s="13">
        <f t="shared" si="543"/>
        <v>3.3599999999999998E-2</v>
      </c>
      <c r="K1574" s="29">
        <f t="shared" si="531"/>
        <v>46891</v>
      </c>
      <c r="L1574" s="2">
        <f t="shared" si="532"/>
        <v>15</v>
      </c>
      <c r="M1574" s="17">
        <f t="shared" si="533"/>
        <v>15</v>
      </c>
      <c r="N1574" s="12">
        <f t="shared" si="534"/>
        <v>1.0019690699999999</v>
      </c>
      <c r="O1574" s="12">
        <f t="shared" ca="1" si="535"/>
        <v>1.0019690699999999</v>
      </c>
      <c r="P1574" s="17">
        <f t="shared" si="536"/>
        <v>0</v>
      </c>
      <c r="Q1574" s="14">
        <f t="shared" ca="1" si="537"/>
        <v>1.9690699899999999</v>
      </c>
      <c r="R1574" s="20">
        <f t="shared" si="541"/>
        <v>0</v>
      </c>
      <c r="S1574" s="14">
        <f t="shared" si="538"/>
        <v>0</v>
      </c>
      <c r="T1574" s="4" t="str">
        <f t="shared" si="539"/>
        <v>J=</v>
      </c>
      <c r="U1574" s="29">
        <f t="shared" si="540"/>
        <v>46923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>
        <f t="shared" si="544"/>
        <v>46913</v>
      </c>
      <c r="B1575" s="90" t="str">
        <f t="shared" ca="1" si="525"/>
        <v>n.d</v>
      </c>
      <c r="C1575" s="14">
        <f t="shared" si="526"/>
        <v>1000</v>
      </c>
      <c r="D1575" s="63">
        <f t="shared" si="542"/>
        <v>46910</v>
      </c>
      <c r="E1575" s="61">
        <f ca="1">IF(D1575&lt;$B$1,VLOOKUP(D1575,[1]DI!$A$4:$B$15000,2,FALSE),0)</f>
        <v>0</v>
      </c>
      <c r="F1575" s="14">
        <f t="shared" ca="1" si="527"/>
        <v>1</v>
      </c>
      <c r="G1575" s="92">
        <f t="shared" ca="1" si="528"/>
        <v>1.4444963169</v>
      </c>
      <c r="H1575" s="92">
        <f t="shared" ca="1" si="529"/>
        <v>1.4444963169</v>
      </c>
      <c r="I1575" s="14">
        <f t="shared" ca="1" si="530"/>
        <v>1</v>
      </c>
      <c r="J1575" s="13">
        <f t="shared" si="543"/>
        <v>3.3599999999999998E-2</v>
      </c>
      <c r="K1575" s="29">
        <f t="shared" si="531"/>
        <v>46891</v>
      </c>
      <c r="L1575" s="2">
        <f t="shared" si="532"/>
        <v>16</v>
      </c>
      <c r="M1575" s="17">
        <f t="shared" si="533"/>
        <v>16</v>
      </c>
      <c r="N1575" s="12">
        <f t="shared" si="534"/>
        <v>1.0021004790000001</v>
      </c>
      <c r="O1575" s="12">
        <f t="shared" ca="1" si="535"/>
        <v>1.0021004790000001</v>
      </c>
      <c r="P1575" s="17">
        <f t="shared" si="536"/>
        <v>0</v>
      </c>
      <c r="Q1575" s="14">
        <f t="shared" ca="1" si="537"/>
        <v>2.100479</v>
      </c>
      <c r="R1575" s="20">
        <f t="shared" si="541"/>
        <v>0</v>
      </c>
      <c r="S1575" s="14">
        <f t="shared" si="538"/>
        <v>0</v>
      </c>
      <c r="T1575" s="4" t="str">
        <f t="shared" si="539"/>
        <v>J=</v>
      </c>
      <c r="U1575" s="29">
        <f t="shared" si="540"/>
        <v>46923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>
        <f t="shared" si="544"/>
        <v>46916</v>
      </c>
      <c r="B1576" s="90" t="str">
        <f t="shared" ca="1" si="525"/>
        <v>n.d</v>
      </c>
      <c r="C1576" s="14">
        <f t="shared" si="526"/>
        <v>1000</v>
      </c>
      <c r="D1576" s="63">
        <f t="shared" si="542"/>
        <v>46911</v>
      </c>
      <c r="E1576" s="61">
        <f ca="1">IF(D1576&lt;$B$1,VLOOKUP(D1576,[1]DI!$A$4:$B$15000,2,FALSE),0)</f>
        <v>0</v>
      </c>
      <c r="F1576" s="14">
        <f t="shared" ca="1" si="527"/>
        <v>1</v>
      </c>
      <c r="G1576" s="92">
        <f t="shared" ca="1" si="528"/>
        <v>1.4444963169</v>
      </c>
      <c r="H1576" s="92">
        <f t="shared" ca="1" si="529"/>
        <v>1.4444963169</v>
      </c>
      <c r="I1576" s="14">
        <f t="shared" ca="1" si="530"/>
        <v>1</v>
      </c>
      <c r="J1576" s="13">
        <f t="shared" si="543"/>
        <v>3.3599999999999998E-2</v>
      </c>
      <c r="K1576" s="29">
        <f t="shared" si="531"/>
        <v>46891</v>
      </c>
      <c r="L1576" s="2">
        <f t="shared" si="532"/>
        <v>17</v>
      </c>
      <c r="M1576" s="17">
        <f t="shared" si="533"/>
        <v>17</v>
      </c>
      <c r="N1576" s="12">
        <f t="shared" si="534"/>
        <v>1.002231906</v>
      </c>
      <c r="O1576" s="12">
        <f t="shared" ca="1" si="535"/>
        <v>1.002231906</v>
      </c>
      <c r="P1576" s="17">
        <f t="shared" si="536"/>
        <v>0</v>
      </c>
      <c r="Q1576" s="14">
        <f t="shared" ca="1" si="537"/>
        <v>2.2319059999999999</v>
      </c>
      <c r="R1576" s="20">
        <f t="shared" si="541"/>
        <v>0</v>
      </c>
      <c r="S1576" s="14">
        <f t="shared" si="538"/>
        <v>0</v>
      </c>
      <c r="T1576" s="4" t="str">
        <f t="shared" si="539"/>
        <v>J=</v>
      </c>
      <c r="U1576" s="29">
        <f t="shared" si="540"/>
        <v>46923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>
        <f t="shared" si="544"/>
        <v>46917</v>
      </c>
      <c r="B1577" s="90" t="str">
        <f t="shared" ca="1" si="525"/>
        <v>n.d</v>
      </c>
      <c r="C1577" s="14">
        <f t="shared" si="526"/>
        <v>1000</v>
      </c>
      <c r="D1577" s="63">
        <f t="shared" si="542"/>
        <v>46912</v>
      </c>
      <c r="E1577" s="61">
        <f ca="1">IF(D1577&lt;$B$1,VLOOKUP(D1577,[1]DI!$A$4:$B$15000,2,FALSE),0)</f>
        <v>0</v>
      </c>
      <c r="F1577" s="14">
        <f t="shared" ca="1" si="527"/>
        <v>1</v>
      </c>
      <c r="G1577" s="92">
        <f t="shared" ca="1" si="528"/>
        <v>1.4444963169</v>
      </c>
      <c r="H1577" s="92">
        <f t="shared" ca="1" si="529"/>
        <v>1.4444963169</v>
      </c>
      <c r="I1577" s="14">
        <f t="shared" ca="1" si="530"/>
        <v>1</v>
      </c>
      <c r="J1577" s="13">
        <f t="shared" si="543"/>
        <v>3.3599999999999998E-2</v>
      </c>
      <c r="K1577" s="29">
        <f t="shared" si="531"/>
        <v>46891</v>
      </c>
      <c r="L1577" s="2">
        <f t="shared" si="532"/>
        <v>18</v>
      </c>
      <c r="M1577" s="17">
        <f t="shared" si="533"/>
        <v>18</v>
      </c>
      <c r="N1577" s="12">
        <f t="shared" si="534"/>
        <v>1.0023633489999999</v>
      </c>
      <c r="O1577" s="12">
        <f t="shared" ca="1" si="535"/>
        <v>1.0023633489999999</v>
      </c>
      <c r="P1577" s="17">
        <f t="shared" si="536"/>
        <v>0</v>
      </c>
      <c r="Q1577" s="14">
        <f t="shared" ca="1" si="537"/>
        <v>2.36334899</v>
      </c>
      <c r="R1577" s="20">
        <f t="shared" si="541"/>
        <v>0</v>
      </c>
      <c r="S1577" s="14">
        <f t="shared" si="538"/>
        <v>0</v>
      </c>
      <c r="T1577" s="4" t="str">
        <f t="shared" si="539"/>
        <v>J=</v>
      </c>
      <c r="U1577" s="29">
        <f t="shared" si="540"/>
        <v>46923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>
        <f t="shared" si="544"/>
        <v>46918</v>
      </c>
      <c r="B1578" s="90" t="str">
        <f t="shared" ca="1" si="525"/>
        <v>n.d</v>
      </c>
      <c r="C1578" s="14">
        <f t="shared" si="526"/>
        <v>1000</v>
      </c>
      <c r="D1578" s="63">
        <f t="shared" si="542"/>
        <v>46913</v>
      </c>
      <c r="E1578" s="61">
        <f ca="1">IF(D1578&lt;$B$1,VLOOKUP(D1578,[1]DI!$A$4:$B$15000,2,FALSE),0)</f>
        <v>0</v>
      </c>
      <c r="F1578" s="14">
        <f t="shared" ca="1" si="527"/>
        <v>1</v>
      </c>
      <c r="G1578" s="92">
        <f t="shared" ca="1" si="528"/>
        <v>1.4444963169</v>
      </c>
      <c r="H1578" s="92">
        <f t="shared" ca="1" si="529"/>
        <v>1.4444963169</v>
      </c>
      <c r="I1578" s="14">
        <f t="shared" ca="1" si="530"/>
        <v>1</v>
      </c>
      <c r="J1578" s="13">
        <f t="shared" si="543"/>
        <v>3.3599999999999998E-2</v>
      </c>
      <c r="K1578" s="29">
        <f t="shared" si="531"/>
        <v>46891</v>
      </c>
      <c r="L1578" s="2">
        <f t="shared" si="532"/>
        <v>19</v>
      </c>
      <c r="M1578" s="17">
        <f t="shared" si="533"/>
        <v>19</v>
      </c>
      <c r="N1578" s="12">
        <f t="shared" si="534"/>
        <v>1.00249481</v>
      </c>
      <c r="O1578" s="12">
        <f t="shared" ca="1" si="535"/>
        <v>1.00249481</v>
      </c>
      <c r="P1578" s="17">
        <f t="shared" si="536"/>
        <v>0</v>
      </c>
      <c r="Q1578" s="14">
        <f t="shared" ca="1" si="537"/>
        <v>2.4948099899999998</v>
      </c>
      <c r="R1578" s="20">
        <f t="shared" si="541"/>
        <v>0</v>
      </c>
      <c r="S1578" s="14">
        <f t="shared" si="538"/>
        <v>0</v>
      </c>
      <c r="T1578" s="4" t="str">
        <f t="shared" si="539"/>
        <v>J=</v>
      </c>
      <c r="U1578" s="29">
        <f t="shared" si="540"/>
        <v>46923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>
        <f t="shared" si="544"/>
        <v>46920</v>
      </c>
      <c r="B1579" s="90" t="str">
        <f t="shared" ca="1" si="525"/>
        <v>n.d</v>
      </c>
      <c r="C1579" s="14">
        <f t="shared" si="526"/>
        <v>1000</v>
      </c>
      <c r="D1579" s="63">
        <f t="shared" si="542"/>
        <v>46916</v>
      </c>
      <c r="E1579" s="61">
        <f ca="1">IF(D1579&lt;$B$1,VLOOKUP(D1579,[1]DI!$A$4:$B$15000,2,FALSE),0)</f>
        <v>0</v>
      </c>
      <c r="F1579" s="14">
        <f t="shared" ca="1" si="527"/>
        <v>1</v>
      </c>
      <c r="G1579" s="92">
        <f t="shared" ca="1" si="528"/>
        <v>1.4444963169</v>
      </c>
      <c r="H1579" s="92">
        <f t="shared" ca="1" si="529"/>
        <v>1.4444963169</v>
      </c>
      <c r="I1579" s="14">
        <f t="shared" ca="1" si="530"/>
        <v>1</v>
      </c>
      <c r="J1579" s="13">
        <f t="shared" si="543"/>
        <v>3.3599999999999998E-2</v>
      </c>
      <c r="K1579" s="29">
        <f t="shared" si="531"/>
        <v>46891</v>
      </c>
      <c r="L1579" s="2">
        <f t="shared" si="532"/>
        <v>20</v>
      </c>
      <c r="M1579" s="17">
        <f t="shared" si="533"/>
        <v>20</v>
      </c>
      <c r="N1579" s="12">
        <f t="shared" si="534"/>
        <v>1.0026262880000001</v>
      </c>
      <c r="O1579" s="12">
        <f t="shared" ca="1" si="535"/>
        <v>1.0026262880000001</v>
      </c>
      <c r="P1579" s="17">
        <f t="shared" si="536"/>
        <v>0</v>
      </c>
      <c r="Q1579" s="14">
        <f t="shared" ca="1" si="537"/>
        <v>2.6262880000000002</v>
      </c>
      <c r="R1579" s="20">
        <f t="shared" si="541"/>
        <v>0</v>
      </c>
      <c r="S1579" s="14">
        <f t="shared" si="538"/>
        <v>0</v>
      </c>
      <c r="T1579" s="4" t="str">
        <f t="shared" si="539"/>
        <v>J=</v>
      </c>
      <c r="U1579" s="29">
        <f t="shared" si="540"/>
        <v>46923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>
        <f t="shared" si="544"/>
        <v>46923</v>
      </c>
      <c r="B1580" s="90" t="str">
        <f t="shared" ca="1" si="525"/>
        <v>n.d</v>
      </c>
      <c r="C1580" s="14">
        <f t="shared" si="526"/>
        <v>1000</v>
      </c>
      <c r="D1580" s="63">
        <f t="shared" si="542"/>
        <v>46917</v>
      </c>
      <c r="E1580" s="61">
        <f ca="1">IF(D1580&lt;$B$1,VLOOKUP(D1580,[1]DI!$A$4:$B$15000,2,FALSE),0)</f>
        <v>0</v>
      </c>
      <c r="F1580" s="14">
        <f t="shared" ca="1" si="527"/>
        <v>1</v>
      </c>
      <c r="G1580" s="92">
        <f t="shared" ca="1" si="528"/>
        <v>1.4444963169</v>
      </c>
      <c r="H1580" s="92">
        <f t="shared" ca="1" si="529"/>
        <v>1.4444963169</v>
      </c>
      <c r="I1580" s="14">
        <f t="shared" ca="1" si="530"/>
        <v>1</v>
      </c>
      <c r="J1580" s="13">
        <f t="shared" si="543"/>
        <v>3.3599999999999998E-2</v>
      </c>
      <c r="K1580" s="29">
        <f t="shared" si="531"/>
        <v>46891</v>
      </c>
      <c r="L1580" s="2">
        <f t="shared" si="532"/>
        <v>21</v>
      </c>
      <c r="M1580" s="17">
        <f t="shared" si="533"/>
        <v>21</v>
      </c>
      <c r="N1580" s="12">
        <f t="shared" si="534"/>
        <v>1.0027577839999999</v>
      </c>
      <c r="O1580" s="12">
        <f t="shared" ca="1" si="535"/>
        <v>1.0027577839999999</v>
      </c>
      <c r="P1580" s="17">
        <f t="shared" si="536"/>
        <v>75</v>
      </c>
      <c r="Q1580" s="14">
        <f t="shared" ca="1" si="537"/>
        <v>2.7577839900000001</v>
      </c>
      <c r="R1580" s="20">
        <f t="shared" si="541"/>
        <v>0</v>
      </c>
      <c r="S1580" s="14">
        <f t="shared" si="538"/>
        <v>0</v>
      </c>
      <c r="T1580" s="4" t="str">
        <f t="shared" si="539"/>
        <v>J=</v>
      </c>
      <c r="U1580" s="29">
        <f t="shared" si="540"/>
        <v>46923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>
        <f t="shared" si="544"/>
        <v>46924</v>
      </c>
      <c r="B1581" s="90" t="str">
        <f t="shared" ca="1" si="525"/>
        <v>n.d</v>
      </c>
      <c r="C1581" s="14">
        <f t="shared" si="526"/>
        <v>1000</v>
      </c>
      <c r="D1581" s="63">
        <f t="shared" si="542"/>
        <v>46918</v>
      </c>
      <c r="E1581" s="61">
        <f ca="1">IF(D1581&lt;$B$1,VLOOKUP(D1581,[1]DI!$A$4:$B$15000,2,FALSE),0)</f>
        <v>0</v>
      </c>
      <c r="F1581" s="14">
        <f t="shared" ca="1" si="527"/>
        <v>1</v>
      </c>
      <c r="G1581" s="92">
        <f t="shared" ca="1" si="528"/>
        <v>1.4444963169</v>
      </c>
      <c r="H1581" s="92">
        <f t="shared" ca="1" si="529"/>
        <v>1.4444963169</v>
      </c>
      <c r="I1581" s="14">
        <f t="shared" ca="1" si="530"/>
        <v>1</v>
      </c>
      <c r="J1581" s="13">
        <f t="shared" si="543"/>
        <v>3.3599999999999998E-2</v>
      </c>
      <c r="K1581" s="29">
        <f t="shared" si="531"/>
        <v>46923</v>
      </c>
      <c r="L1581" s="2">
        <f t="shared" si="532"/>
        <v>1</v>
      </c>
      <c r="M1581" s="17">
        <f t="shared" si="533"/>
        <v>1</v>
      </c>
      <c r="N1581" s="12">
        <f t="shared" si="534"/>
        <v>1.0001311509999999</v>
      </c>
      <c r="O1581" s="12">
        <f t="shared" ca="1" si="535"/>
        <v>1.0001311509999999</v>
      </c>
      <c r="P1581" s="17">
        <f t="shared" si="536"/>
        <v>0</v>
      </c>
      <c r="Q1581" s="14">
        <f t="shared" ca="1" si="537"/>
        <v>0.13115099</v>
      </c>
      <c r="R1581" s="20">
        <f t="shared" si="541"/>
        <v>0</v>
      </c>
      <c r="S1581" s="14">
        <f t="shared" si="538"/>
        <v>0</v>
      </c>
      <c r="T1581" s="4" t="str">
        <f t="shared" si="539"/>
        <v>A+J=</v>
      </c>
      <c r="U1581" s="29">
        <f t="shared" si="540"/>
        <v>46952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>
        <f t="shared" si="544"/>
        <v>46925</v>
      </c>
      <c r="B1582" s="90" t="str">
        <f t="shared" ca="1" si="525"/>
        <v>n.d</v>
      </c>
      <c r="C1582" s="14">
        <f t="shared" si="526"/>
        <v>1000</v>
      </c>
      <c r="D1582" s="63">
        <f t="shared" si="542"/>
        <v>46920</v>
      </c>
      <c r="E1582" s="61">
        <f ca="1">IF(D1582&lt;$B$1,VLOOKUP(D1582,[1]DI!$A$4:$B$15000,2,FALSE),0)</f>
        <v>0</v>
      </c>
      <c r="F1582" s="14">
        <f t="shared" ca="1" si="527"/>
        <v>1</v>
      </c>
      <c r="G1582" s="92">
        <f t="shared" ca="1" si="528"/>
        <v>1.4444963169</v>
      </c>
      <c r="H1582" s="92">
        <f t="shared" ca="1" si="529"/>
        <v>1.4444963169</v>
      </c>
      <c r="I1582" s="14">
        <f t="shared" ca="1" si="530"/>
        <v>1</v>
      </c>
      <c r="J1582" s="13">
        <f t="shared" si="543"/>
        <v>3.3599999999999998E-2</v>
      </c>
      <c r="K1582" s="29">
        <f t="shared" si="531"/>
        <v>46923</v>
      </c>
      <c r="L1582" s="2">
        <f t="shared" si="532"/>
        <v>2</v>
      </c>
      <c r="M1582" s="17">
        <f t="shared" si="533"/>
        <v>2</v>
      </c>
      <c r="N1582" s="12">
        <f t="shared" si="534"/>
        <v>1.000262319</v>
      </c>
      <c r="O1582" s="12">
        <f t="shared" ca="1" si="535"/>
        <v>1.000262319</v>
      </c>
      <c r="P1582" s="17">
        <f t="shared" si="536"/>
        <v>0</v>
      </c>
      <c r="Q1582" s="14">
        <f t="shared" ca="1" si="537"/>
        <v>0.26231898999999997</v>
      </c>
      <c r="R1582" s="20">
        <f t="shared" si="541"/>
        <v>0</v>
      </c>
      <c r="S1582" s="14">
        <f t="shared" si="538"/>
        <v>0</v>
      </c>
      <c r="T1582" s="4" t="str">
        <f t="shared" si="539"/>
        <v>A+J=</v>
      </c>
      <c r="U1582" s="29">
        <f t="shared" si="540"/>
        <v>46952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>
        <f t="shared" si="544"/>
        <v>46926</v>
      </c>
      <c r="B1583" s="90" t="str">
        <f t="shared" ca="1" si="525"/>
        <v>n.d</v>
      </c>
      <c r="C1583" s="14">
        <f t="shared" si="526"/>
        <v>1000</v>
      </c>
      <c r="D1583" s="63">
        <f t="shared" si="542"/>
        <v>46923</v>
      </c>
      <c r="E1583" s="61">
        <f ca="1">IF(D1583&lt;$B$1,VLOOKUP(D1583,[1]DI!$A$4:$B$15000,2,FALSE),0)</f>
        <v>0</v>
      </c>
      <c r="F1583" s="14">
        <f t="shared" ca="1" si="527"/>
        <v>1</v>
      </c>
      <c r="G1583" s="92">
        <f t="shared" ca="1" si="528"/>
        <v>1.4444963169</v>
      </c>
      <c r="H1583" s="92">
        <f t="shared" ca="1" si="529"/>
        <v>1.4444963169</v>
      </c>
      <c r="I1583" s="14">
        <f t="shared" ca="1" si="530"/>
        <v>1</v>
      </c>
      <c r="J1583" s="13">
        <f t="shared" si="543"/>
        <v>3.3599999999999998E-2</v>
      </c>
      <c r="K1583" s="29">
        <f t="shared" si="531"/>
        <v>46923</v>
      </c>
      <c r="L1583" s="2">
        <f t="shared" si="532"/>
        <v>3</v>
      </c>
      <c r="M1583" s="17">
        <f t="shared" si="533"/>
        <v>3</v>
      </c>
      <c r="N1583" s="12">
        <f t="shared" si="534"/>
        <v>1.000393504</v>
      </c>
      <c r="O1583" s="12">
        <f t="shared" ca="1" si="535"/>
        <v>1.000393504</v>
      </c>
      <c r="P1583" s="17">
        <f t="shared" si="536"/>
        <v>0</v>
      </c>
      <c r="Q1583" s="14">
        <f t="shared" ca="1" si="537"/>
        <v>0.39350400000000002</v>
      </c>
      <c r="R1583" s="20">
        <f t="shared" si="541"/>
        <v>0</v>
      </c>
      <c r="S1583" s="14">
        <f t="shared" si="538"/>
        <v>0</v>
      </c>
      <c r="T1583" s="4" t="str">
        <f t="shared" si="539"/>
        <v>A+J=</v>
      </c>
      <c r="U1583" s="29">
        <f t="shared" si="540"/>
        <v>46952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>
        <f t="shared" si="544"/>
        <v>46927</v>
      </c>
      <c r="B1584" s="90" t="str">
        <f t="shared" ca="1" si="525"/>
        <v>n.d</v>
      </c>
      <c r="C1584" s="14">
        <f t="shared" si="526"/>
        <v>1000</v>
      </c>
      <c r="D1584" s="63">
        <f t="shared" si="542"/>
        <v>46924</v>
      </c>
      <c r="E1584" s="61">
        <f ca="1">IF(D1584&lt;$B$1,VLOOKUP(D1584,[1]DI!$A$4:$B$15000,2,FALSE),0)</f>
        <v>0</v>
      </c>
      <c r="F1584" s="14">
        <f t="shared" ca="1" si="527"/>
        <v>1</v>
      </c>
      <c r="G1584" s="92">
        <f t="shared" ca="1" si="528"/>
        <v>1.4444963169</v>
      </c>
      <c r="H1584" s="92">
        <f t="shared" ca="1" si="529"/>
        <v>1.4444963169</v>
      </c>
      <c r="I1584" s="14">
        <f t="shared" ca="1" si="530"/>
        <v>1</v>
      </c>
      <c r="J1584" s="13">
        <f t="shared" si="543"/>
        <v>3.3599999999999998E-2</v>
      </c>
      <c r="K1584" s="29">
        <f t="shared" si="531"/>
        <v>46923</v>
      </c>
      <c r="L1584" s="2">
        <f t="shared" si="532"/>
        <v>4</v>
      </c>
      <c r="M1584" s="17">
        <f t="shared" si="533"/>
        <v>4</v>
      </c>
      <c r="N1584" s="12">
        <f t="shared" si="534"/>
        <v>1.0005247070000001</v>
      </c>
      <c r="O1584" s="12">
        <f t="shared" ca="1" si="535"/>
        <v>1.0005247070000001</v>
      </c>
      <c r="P1584" s="17">
        <f t="shared" si="536"/>
        <v>0</v>
      </c>
      <c r="Q1584" s="14">
        <f t="shared" ca="1" si="537"/>
        <v>0.52470700000000003</v>
      </c>
      <c r="R1584" s="20">
        <f t="shared" si="541"/>
        <v>0</v>
      </c>
      <c r="S1584" s="14">
        <f t="shared" si="538"/>
        <v>0</v>
      </c>
      <c r="T1584" s="4" t="str">
        <f t="shared" si="539"/>
        <v>A+J=</v>
      </c>
      <c r="U1584" s="29">
        <f t="shared" si="540"/>
        <v>46952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>
        <f t="shared" si="544"/>
        <v>46930</v>
      </c>
      <c r="B1585" s="90" t="str">
        <f t="shared" ca="1" si="525"/>
        <v>n.d</v>
      </c>
      <c r="C1585" s="14">
        <f t="shared" si="526"/>
        <v>1000</v>
      </c>
      <c r="D1585" s="63">
        <f t="shared" si="542"/>
        <v>46925</v>
      </c>
      <c r="E1585" s="61">
        <f ca="1">IF(D1585&lt;$B$1,VLOOKUP(D1585,[1]DI!$A$4:$B$15000,2,FALSE),0)</f>
        <v>0</v>
      </c>
      <c r="F1585" s="14">
        <f t="shared" ca="1" si="527"/>
        <v>1</v>
      </c>
      <c r="G1585" s="92">
        <f t="shared" ca="1" si="528"/>
        <v>1.4444963169</v>
      </c>
      <c r="H1585" s="92">
        <f t="shared" ca="1" si="529"/>
        <v>1.4444963169</v>
      </c>
      <c r="I1585" s="14">
        <f t="shared" ca="1" si="530"/>
        <v>1</v>
      </c>
      <c r="J1585" s="13">
        <f t="shared" si="543"/>
        <v>3.3599999999999998E-2</v>
      </c>
      <c r="K1585" s="29">
        <f t="shared" si="531"/>
        <v>46923</v>
      </c>
      <c r="L1585" s="2">
        <f t="shared" si="532"/>
        <v>5</v>
      </c>
      <c r="M1585" s="17">
        <f t="shared" si="533"/>
        <v>5</v>
      </c>
      <c r="N1585" s="12">
        <f t="shared" si="534"/>
        <v>1.0006559260000001</v>
      </c>
      <c r="O1585" s="12">
        <f t="shared" ca="1" si="535"/>
        <v>1.0006559260000001</v>
      </c>
      <c r="P1585" s="17">
        <f t="shared" si="536"/>
        <v>0</v>
      </c>
      <c r="Q1585" s="14">
        <f t="shared" ca="1" si="537"/>
        <v>0.65592600000000001</v>
      </c>
      <c r="R1585" s="20">
        <f t="shared" si="541"/>
        <v>0</v>
      </c>
      <c r="S1585" s="14">
        <f t="shared" si="538"/>
        <v>0</v>
      </c>
      <c r="T1585" s="4" t="str">
        <f t="shared" si="539"/>
        <v>A+J=</v>
      </c>
      <c r="U1585" s="29">
        <f t="shared" si="540"/>
        <v>46952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>
        <f t="shared" si="544"/>
        <v>46931</v>
      </c>
      <c r="B1586" s="90" t="str">
        <f t="shared" ref="B1586:B1604" ca="1" si="545">IF(A1586&lt;=TODAY(),C1586+Q1586,IF(AND(A1586&gt;TODAY(),A1586&lt;=$B$1),IF(VLOOKUP(TODAY(),$A$10:$E$5000,4,FALSE)=0,"n.d",C1586+Q1586),"n.d"))</f>
        <v>n.d</v>
      </c>
      <c r="C1586" s="14">
        <f t="shared" ref="C1586:C1604" si="546">(C1585-S1585)</f>
        <v>1000</v>
      </c>
      <c r="D1586" s="63">
        <f t="shared" si="542"/>
        <v>46926</v>
      </c>
      <c r="E1586" s="61">
        <f ca="1">IF(D1586&lt;$B$1,VLOOKUP(D1586,[1]DI!$A$4:$B$15000,2,FALSE),0)</f>
        <v>0</v>
      </c>
      <c r="F1586" s="14">
        <f t="shared" ref="F1586:F1604" ca="1" si="547">ROUND(1+ROUND(((1+E1586)^(1/252))-1,8),16)</f>
        <v>1</v>
      </c>
      <c r="G1586" s="92">
        <f t="shared" ref="G1586:G1604" ca="1" si="548">ROUND(F1585*G1585,16)</f>
        <v>1.4444963169</v>
      </c>
      <c r="H1586" s="92">
        <f t="shared" ref="H1586:H1604" ca="1" si="549">IF(P1585&gt;0,G1585,H1585)</f>
        <v>1.4444963169</v>
      </c>
      <c r="I1586" s="14">
        <f t="shared" ref="I1586:I1604" ca="1" si="550">ROUND(G1586/H1586,8)</f>
        <v>1</v>
      </c>
      <c r="J1586" s="13">
        <f t="shared" si="543"/>
        <v>3.3599999999999998E-2</v>
      </c>
      <c r="K1586" s="29">
        <f t="shared" ref="K1586:K1604" si="551">IF(P1585&gt;0,VLOOKUP(P1585,X$12:AH$150,2),K1585)</f>
        <v>46923</v>
      </c>
      <c r="L1586" s="2">
        <f t="shared" ref="L1586:L1604" si="552">IF(A1586&gt;K1586,IF(NETWORKDAYS(K1586,A1586,$X$160:$X$544)-1=0,1,NETWORKDAYS(K1586,A1586,$X$160:$X$544)-1),0)</f>
        <v>6</v>
      </c>
      <c r="M1586" s="17">
        <f t="shared" ref="M1586:M1604" si="553">IF(AND(L1586=1,L1585=1),1,IF(L1586&gt;0,IF(L1586=L1585,L1586+1,L1586),0))</f>
        <v>6</v>
      </c>
      <c r="N1586" s="12">
        <f t="shared" ref="N1586:N1604" si="554">ROUND((J1586+1)^(M1586/252),9)</f>
        <v>1.000787163</v>
      </c>
      <c r="O1586" s="12">
        <f t="shared" ref="O1586:O1604" ca="1" si="555">ROUND(I1586*N1586,9)</f>
        <v>1.000787163</v>
      </c>
      <c r="P1586" s="17">
        <f t="shared" ref="P1586:P1604" si="556">IF(VLOOKUP(A1586,Y$12:AF$150,8)=VLOOKUP(A1585,Y$12:AF$150,8),0,VLOOKUP(A1586,Y$12:AF$150,8))</f>
        <v>0</v>
      </c>
      <c r="Q1586" s="14">
        <f t="shared" ref="Q1586:Q1604" ca="1" si="557">TRUNC(((O1586-1)*C1586),8)</f>
        <v>0.78716299999999995</v>
      </c>
      <c r="R1586" s="20">
        <f t="shared" si="541"/>
        <v>0</v>
      </c>
      <c r="S1586" s="14">
        <f t="shared" ref="S1586:S1604" si="558">IF(R1586&gt;0,TRUNC(R1586*C1586,8),0)</f>
        <v>0</v>
      </c>
      <c r="T1586" s="4" t="str">
        <f t="shared" ref="T1586:T1604" si="559">IF(P1585&gt;0,VLOOKUP(P1585,X$12:AH$150,10),T1585)</f>
        <v>A+J=</v>
      </c>
      <c r="U1586" s="29">
        <f t="shared" ref="U1586:U1604" si="560">IF(P1585&gt;0,VLOOKUP(P1585,X$12:AH$150,11),U1585)</f>
        <v>46952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>
        <f t="shared" si="544"/>
        <v>46932</v>
      </c>
      <c r="B1587" s="90" t="str">
        <f t="shared" ca="1" si="545"/>
        <v>n.d</v>
      </c>
      <c r="C1587" s="14">
        <f t="shared" si="546"/>
        <v>1000</v>
      </c>
      <c r="D1587" s="63">
        <f t="shared" si="542"/>
        <v>46927</v>
      </c>
      <c r="E1587" s="61">
        <f ca="1">IF(D1587&lt;$B$1,VLOOKUP(D1587,[1]DI!$A$4:$B$15000,2,FALSE),0)</f>
        <v>0</v>
      </c>
      <c r="F1587" s="14">
        <f t="shared" ca="1" si="547"/>
        <v>1</v>
      </c>
      <c r="G1587" s="92">
        <f t="shared" ca="1" si="548"/>
        <v>1.4444963169</v>
      </c>
      <c r="H1587" s="92">
        <f t="shared" ca="1" si="549"/>
        <v>1.4444963169</v>
      </c>
      <c r="I1587" s="14">
        <f t="shared" ca="1" si="550"/>
        <v>1</v>
      </c>
      <c r="J1587" s="13">
        <f t="shared" si="543"/>
        <v>3.3599999999999998E-2</v>
      </c>
      <c r="K1587" s="29">
        <f t="shared" si="551"/>
        <v>46923</v>
      </c>
      <c r="L1587" s="2">
        <f t="shared" si="552"/>
        <v>7</v>
      </c>
      <c r="M1587" s="17">
        <f t="shared" si="553"/>
        <v>7</v>
      </c>
      <c r="N1587" s="12">
        <f t="shared" si="554"/>
        <v>1.0009184170000001</v>
      </c>
      <c r="O1587" s="12">
        <f t="shared" ca="1" si="555"/>
        <v>1.0009184170000001</v>
      </c>
      <c r="P1587" s="17">
        <f t="shared" si="556"/>
        <v>0</v>
      </c>
      <c r="Q1587" s="14">
        <f t="shared" ca="1" si="557"/>
        <v>0.91841700000000004</v>
      </c>
      <c r="R1587" s="20">
        <f t="shared" si="541"/>
        <v>0</v>
      </c>
      <c r="S1587" s="14">
        <f t="shared" si="558"/>
        <v>0</v>
      </c>
      <c r="T1587" s="4" t="str">
        <f t="shared" si="559"/>
        <v>A+J=</v>
      </c>
      <c r="U1587" s="29">
        <f t="shared" si="560"/>
        <v>46952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>
        <f t="shared" si="544"/>
        <v>46933</v>
      </c>
      <c r="B1588" s="90" t="str">
        <f t="shared" ca="1" si="545"/>
        <v>n.d</v>
      </c>
      <c r="C1588" s="14">
        <f t="shared" si="546"/>
        <v>1000</v>
      </c>
      <c r="D1588" s="63">
        <f t="shared" si="542"/>
        <v>46930</v>
      </c>
      <c r="E1588" s="61">
        <f ca="1">IF(D1588&lt;$B$1,VLOOKUP(D1588,[1]DI!$A$4:$B$15000,2,FALSE),0)</f>
        <v>0</v>
      </c>
      <c r="F1588" s="14">
        <f t="shared" ca="1" si="547"/>
        <v>1</v>
      </c>
      <c r="G1588" s="92">
        <f t="shared" ca="1" si="548"/>
        <v>1.4444963169</v>
      </c>
      <c r="H1588" s="92">
        <f t="shared" ca="1" si="549"/>
        <v>1.4444963169</v>
      </c>
      <c r="I1588" s="14">
        <f t="shared" ca="1" si="550"/>
        <v>1</v>
      </c>
      <c r="J1588" s="13">
        <f t="shared" si="543"/>
        <v>3.3599999999999998E-2</v>
      </c>
      <c r="K1588" s="29">
        <f t="shared" si="551"/>
        <v>46923</v>
      </c>
      <c r="L1588" s="2">
        <f t="shared" si="552"/>
        <v>8</v>
      </c>
      <c r="M1588" s="17">
        <f t="shared" si="553"/>
        <v>8</v>
      </c>
      <c r="N1588" s="12">
        <f t="shared" si="554"/>
        <v>1.001049689</v>
      </c>
      <c r="O1588" s="12">
        <f t="shared" ca="1" si="555"/>
        <v>1.001049689</v>
      </c>
      <c r="P1588" s="17">
        <f t="shared" si="556"/>
        <v>0</v>
      </c>
      <c r="Q1588" s="14">
        <f t="shared" ca="1" si="557"/>
        <v>1.0496890000000001</v>
      </c>
      <c r="R1588" s="20">
        <f t="shared" si="541"/>
        <v>0</v>
      </c>
      <c r="S1588" s="14">
        <f t="shared" si="558"/>
        <v>0</v>
      </c>
      <c r="T1588" s="4" t="str">
        <f t="shared" si="559"/>
        <v>A+J=</v>
      </c>
      <c r="U1588" s="29">
        <f t="shared" si="560"/>
        <v>46952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>
        <f t="shared" si="544"/>
        <v>46934</v>
      </c>
      <c r="B1589" s="90" t="str">
        <f t="shared" ca="1" si="545"/>
        <v>n.d</v>
      </c>
      <c r="C1589" s="14">
        <f t="shared" si="546"/>
        <v>1000</v>
      </c>
      <c r="D1589" s="63">
        <f t="shared" si="542"/>
        <v>46931</v>
      </c>
      <c r="E1589" s="61">
        <f ca="1">IF(D1589&lt;$B$1,VLOOKUP(D1589,[1]DI!$A$4:$B$15000,2,FALSE),0)</f>
        <v>0</v>
      </c>
      <c r="F1589" s="14">
        <f t="shared" ca="1" si="547"/>
        <v>1</v>
      </c>
      <c r="G1589" s="92">
        <f t="shared" ca="1" si="548"/>
        <v>1.4444963169</v>
      </c>
      <c r="H1589" s="92">
        <f t="shared" ca="1" si="549"/>
        <v>1.4444963169</v>
      </c>
      <c r="I1589" s="14">
        <f t="shared" ca="1" si="550"/>
        <v>1</v>
      </c>
      <c r="J1589" s="13">
        <f t="shared" si="543"/>
        <v>3.3599999999999998E-2</v>
      </c>
      <c r="K1589" s="29">
        <f t="shared" si="551"/>
        <v>46923</v>
      </c>
      <c r="L1589" s="2">
        <f t="shared" si="552"/>
        <v>9</v>
      </c>
      <c r="M1589" s="17">
        <f t="shared" si="553"/>
        <v>9</v>
      </c>
      <c r="N1589" s="12">
        <f t="shared" si="554"/>
        <v>1.001180977</v>
      </c>
      <c r="O1589" s="12">
        <f t="shared" ca="1" si="555"/>
        <v>1.001180977</v>
      </c>
      <c r="P1589" s="17">
        <f t="shared" si="556"/>
        <v>0</v>
      </c>
      <c r="Q1589" s="14">
        <f t="shared" ca="1" si="557"/>
        <v>1.18097699</v>
      </c>
      <c r="R1589" s="20">
        <f t="shared" si="541"/>
        <v>0</v>
      </c>
      <c r="S1589" s="14">
        <f t="shared" si="558"/>
        <v>0</v>
      </c>
      <c r="T1589" s="4" t="str">
        <f t="shared" si="559"/>
        <v>A+J=</v>
      </c>
      <c r="U1589" s="29">
        <f t="shared" si="560"/>
        <v>46952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>
        <f t="shared" si="544"/>
        <v>46937</v>
      </c>
      <c r="B1590" s="90" t="str">
        <f t="shared" ca="1" si="545"/>
        <v>n.d</v>
      </c>
      <c r="C1590" s="14">
        <f t="shared" si="546"/>
        <v>1000</v>
      </c>
      <c r="D1590" s="63">
        <f t="shared" si="542"/>
        <v>46932</v>
      </c>
      <c r="E1590" s="61">
        <f ca="1">IF(D1590&lt;$B$1,VLOOKUP(D1590,[1]DI!$A$4:$B$15000,2,FALSE),0)</f>
        <v>0</v>
      </c>
      <c r="F1590" s="14">
        <f t="shared" ca="1" si="547"/>
        <v>1</v>
      </c>
      <c r="G1590" s="92">
        <f t="shared" ca="1" si="548"/>
        <v>1.4444963169</v>
      </c>
      <c r="H1590" s="92">
        <f t="shared" ca="1" si="549"/>
        <v>1.4444963169</v>
      </c>
      <c r="I1590" s="14">
        <f t="shared" ca="1" si="550"/>
        <v>1</v>
      </c>
      <c r="J1590" s="13">
        <f t="shared" si="543"/>
        <v>3.3599999999999998E-2</v>
      </c>
      <c r="K1590" s="29">
        <f t="shared" si="551"/>
        <v>46923</v>
      </c>
      <c r="L1590" s="2">
        <f t="shared" si="552"/>
        <v>10</v>
      </c>
      <c r="M1590" s="17">
        <f t="shared" si="553"/>
        <v>10</v>
      </c>
      <c r="N1590" s="12">
        <f t="shared" si="554"/>
        <v>1.0013122830000001</v>
      </c>
      <c r="O1590" s="12">
        <f t="shared" ca="1" si="555"/>
        <v>1.0013122830000001</v>
      </c>
      <c r="P1590" s="17">
        <f t="shared" si="556"/>
        <v>0</v>
      </c>
      <c r="Q1590" s="14">
        <f t="shared" ca="1" si="557"/>
        <v>1.3122830000000001</v>
      </c>
      <c r="R1590" s="20">
        <f t="shared" si="541"/>
        <v>0</v>
      </c>
      <c r="S1590" s="14">
        <f t="shared" si="558"/>
        <v>0</v>
      </c>
      <c r="T1590" s="4" t="str">
        <f t="shared" si="559"/>
        <v>A+J=</v>
      </c>
      <c r="U1590" s="29">
        <f t="shared" si="560"/>
        <v>46952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>
        <f t="shared" si="544"/>
        <v>46938</v>
      </c>
      <c r="B1591" s="90" t="str">
        <f t="shared" ca="1" si="545"/>
        <v>n.d</v>
      </c>
      <c r="C1591" s="14">
        <f t="shared" si="546"/>
        <v>1000</v>
      </c>
      <c r="D1591" s="63">
        <f t="shared" si="542"/>
        <v>46933</v>
      </c>
      <c r="E1591" s="61">
        <f ca="1">IF(D1591&lt;$B$1,VLOOKUP(D1591,[1]DI!$A$4:$B$15000,2,FALSE),0)</f>
        <v>0</v>
      </c>
      <c r="F1591" s="14">
        <f t="shared" ca="1" si="547"/>
        <v>1</v>
      </c>
      <c r="G1591" s="92">
        <f t="shared" ca="1" si="548"/>
        <v>1.4444963169</v>
      </c>
      <c r="H1591" s="92">
        <f t="shared" ca="1" si="549"/>
        <v>1.4444963169</v>
      </c>
      <c r="I1591" s="14">
        <f t="shared" ca="1" si="550"/>
        <v>1</v>
      </c>
      <c r="J1591" s="13">
        <f t="shared" si="543"/>
        <v>3.3599999999999998E-2</v>
      </c>
      <c r="K1591" s="29">
        <f t="shared" si="551"/>
        <v>46923</v>
      </c>
      <c r="L1591" s="2">
        <f t="shared" si="552"/>
        <v>11</v>
      </c>
      <c r="M1591" s="17">
        <f t="shared" si="553"/>
        <v>11</v>
      </c>
      <c r="N1591" s="12">
        <f t="shared" si="554"/>
        <v>1.001443606</v>
      </c>
      <c r="O1591" s="12">
        <f t="shared" ca="1" si="555"/>
        <v>1.001443606</v>
      </c>
      <c r="P1591" s="17">
        <f t="shared" si="556"/>
        <v>0</v>
      </c>
      <c r="Q1591" s="14">
        <f t="shared" ca="1" si="557"/>
        <v>1.4436059999999999</v>
      </c>
      <c r="R1591" s="20">
        <f t="shared" si="541"/>
        <v>0</v>
      </c>
      <c r="S1591" s="14">
        <f t="shared" si="558"/>
        <v>0</v>
      </c>
      <c r="T1591" s="4" t="str">
        <f t="shared" si="559"/>
        <v>A+J=</v>
      </c>
      <c r="U1591" s="29">
        <f t="shared" si="560"/>
        <v>46952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>
        <f t="shared" si="544"/>
        <v>46939</v>
      </c>
      <c r="B1592" s="90" t="str">
        <f t="shared" ca="1" si="545"/>
        <v>n.d</v>
      </c>
      <c r="C1592" s="14">
        <f t="shared" si="546"/>
        <v>1000</v>
      </c>
      <c r="D1592" s="63">
        <f t="shared" si="542"/>
        <v>46934</v>
      </c>
      <c r="E1592" s="61">
        <f ca="1">IF(D1592&lt;$B$1,VLOOKUP(D1592,[1]DI!$A$4:$B$15000,2,FALSE),0)</f>
        <v>0</v>
      </c>
      <c r="F1592" s="14">
        <f t="shared" ca="1" si="547"/>
        <v>1</v>
      </c>
      <c r="G1592" s="92">
        <f t="shared" ca="1" si="548"/>
        <v>1.4444963169</v>
      </c>
      <c r="H1592" s="92">
        <f t="shared" ca="1" si="549"/>
        <v>1.4444963169</v>
      </c>
      <c r="I1592" s="14">
        <f t="shared" ca="1" si="550"/>
        <v>1</v>
      </c>
      <c r="J1592" s="13">
        <f t="shared" si="543"/>
        <v>3.3599999999999998E-2</v>
      </c>
      <c r="K1592" s="29">
        <f t="shared" si="551"/>
        <v>46923</v>
      </c>
      <c r="L1592" s="2">
        <f t="shared" si="552"/>
        <v>12</v>
      </c>
      <c r="M1592" s="17">
        <f t="shared" si="553"/>
        <v>12</v>
      </c>
      <c r="N1592" s="12">
        <f t="shared" si="554"/>
        <v>1.0015749460000001</v>
      </c>
      <c r="O1592" s="12">
        <f t="shared" ca="1" si="555"/>
        <v>1.0015749460000001</v>
      </c>
      <c r="P1592" s="17">
        <f t="shared" si="556"/>
        <v>0</v>
      </c>
      <c r="Q1592" s="14">
        <f t="shared" ca="1" si="557"/>
        <v>1.574946</v>
      </c>
      <c r="R1592" s="20">
        <f t="shared" si="541"/>
        <v>0</v>
      </c>
      <c r="S1592" s="14">
        <f t="shared" si="558"/>
        <v>0</v>
      </c>
      <c r="T1592" s="4" t="str">
        <f t="shared" si="559"/>
        <v>A+J=</v>
      </c>
      <c r="U1592" s="29">
        <f t="shared" si="560"/>
        <v>46952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>
        <f t="shared" si="544"/>
        <v>46940</v>
      </c>
      <c r="B1593" s="90" t="str">
        <f t="shared" ca="1" si="545"/>
        <v>n.d</v>
      </c>
      <c r="C1593" s="14">
        <f t="shared" si="546"/>
        <v>1000</v>
      </c>
      <c r="D1593" s="63">
        <f t="shared" si="542"/>
        <v>46937</v>
      </c>
      <c r="E1593" s="61">
        <f ca="1">IF(D1593&lt;$B$1,VLOOKUP(D1593,[1]DI!$A$4:$B$15000,2,FALSE),0)</f>
        <v>0</v>
      </c>
      <c r="F1593" s="14">
        <f t="shared" ca="1" si="547"/>
        <v>1</v>
      </c>
      <c r="G1593" s="92">
        <f t="shared" ca="1" si="548"/>
        <v>1.4444963169</v>
      </c>
      <c r="H1593" s="92">
        <f t="shared" ca="1" si="549"/>
        <v>1.4444963169</v>
      </c>
      <c r="I1593" s="14">
        <f t="shared" ca="1" si="550"/>
        <v>1</v>
      </c>
      <c r="J1593" s="13">
        <f t="shared" si="543"/>
        <v>3.3599999999999998E-2</v>
      </c>
      <c r="K1593" s="29">
        <f t="shared" si="551"/>
        <v>46923</v>
      </c>
      <c r="L1593" s="2">
        <f t="shared" si="552"/>
        <v>13</v>
      </c>
      <c r="M1593" s="17">
        <f t="shared" si="553"/>
        <v>13</v>
      </c>
      <c r="N1593" s="12">
        <f t="shared" si="554"/>
        <v>1.001706304</v>
      </c>
      <c r="O1593" s="12">
        <f t="shared" ca="1" si="555"/>
        <v>1.001706304</v>
      </c>
      <c r="P1593" s="17">
        <f t="shared" si="556"/>
        <v>0</v>
      </c>
      <c r="Q1593" s="14">
        <f t="shared" ca="1" si="557"/>
        <v>1.706304</v>
      </c>
      <c r="R1593" s="20">
        <f t="shared" si="541"/>
        <v>0</v>
      </c>
      <c r="S1593" s="14">
        <f t="shared" si="558"/>
        <v>0</v>
      </c>
      <c r="T1593" s="4" t="str">
        <f t="shared" si="559"/>
        <v>A+J=</v>
      </c>
      <c r="U1593" s="29">
        <f t="shared" si="560"/>
        <v>46952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>
        <f t="shared" si="544"/>
        <v>46941</v>
      </c>
      <c r="B1594" s="90" t="str">
        <f t="shared" ca="1" si="545"/>
        <v>n.d</v>
      </c>
      <c r="C1594" s="14">
        <f t="shared" si="546"/>
        <v>1000</v>
      </c>
      <c r="D1594" s="63">
        <f t="shared" si="542"/>
        <v>46938</v>
      </c>
      <c r="E1594" s="61">
        <f ca="1">IF(D1594&lt;$B$1,VLOOKUP(D1594,[1]DI!$A$4:$B$15000,2,FALSE),0)</f>
        <v>0</v>
      </c>
      <c r="F1594" s="14">
        <f t="shared" ca="1" si="547"/>
        <v>1</v>
      </c>
      <c r="G1594" s="92">
        <f t="shared" ca="1" si="548"/>
        <v>1.4444963169</v>
      </c>
      <c r="H1594" s="92">
        <f t="shared" ca="1" si="549"/>
        <v>1.4444963169</v>
      </c>
      <c r="I1594" s="14">
        <f t="shared" ca="1" si="550"/>
        <v>1</v>
      </c>
      <c r="J1594" s="13">
        <f t="shared" si="543"/>
        <v>3.3599999999999998E-2</v>
      </c>
      <c r="K1594" s="29">
        <f t="shared" si="551"/>
        <v>46923</v>
      </c>
      <c r="L1594" s="2">
        <f t="shared" si="552"/>
        <v>14</v>
      </c>
      <c r="M1594" s="17">
        <f t="shared" si="553"/>
        <v>14</v>
      </c>
      <c r="N1594" s="12">
        <f t="shared" si="554"/>
        <v>1.001837678</v>
      </c>
      <c r="O1594" s="12">
        <f t="shared" ca="1" si="555"/>
        <v>1.001837678</v>
      </c>
      <c r="P1594" s="17">
        <f t="shared" si="556"/>
        <v>0</v>
      </c>
      <c r="Q1594" s="14">
        <f t="shared" ca="1" si="557"/>
        <v>1.8376779999999999</v>
      </c>
      <c r="R1594" s="20">
        <f t="shared" si="541"/>
        <v>0</v>
      </c>
      <c r="S1594" s="14">
        <f t="shared" si="558"/>
        <v>0</v>
      </c>
      <c r="T1594" s="4" t="str">
        <f t="shared" si="559"/>
        <v>A+J=</v>
      </c>
      <c r="U1594" s="29">
        <f t="shared" si="560"/>
        <v>46952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>
        <f t="shared" si="544"/>
        <v>46944</v>
      </c>
      <c r="B1595" s="90" t="str">
        <f t="shared" ca="1" si="545"/>
        <v>n.d</v>
      </c>
      <c r="C1595" s="14">
        <f t="shared" si="546"/>
        <v>1000</v>
      </c>
      <c r="D1595" s="63">
        <f t="shared" si="542"/>
        <v>46939</v>
      </c>
      <c r="E1595" s="61">
        <f ca="1">IF(D1595&lt;$B$1,VLOOKUP(D1595,[1]DI!$A$4:$B$15000,2,FALSE),0)</f>
        <v>0</v>
      </c>
      <c r="F1595" s="14">
        <f t="shared" ca="1" si="547"/>
        <v>1</v>
      </c>
      <c r="G1595" s="92">
        <f t="shared" ca="1" si="548"/>
        <v>1.4444963169</v>
      </c>
      <c r="H1595" s="92">
        <f t="shared" ca="1" si="549"/>
        <v>1.4444963169</v>
      </c>
      <c r="I1595" s="14">
        <f t="shared" ca="1" si="550"/>
        <v>1</v>
      </c>
      <c r="J1595" s="13">
        <f t="shared" si="543"/>
        <v>3.3599999999999998E-2</v>
      </c>
      <c r="K1595" s="29">
        <f t="shared" si="551"/>
        <v>46923</v>
      </c>
      <c r="L1595" s="2">
        <f t="shared" si="552"/>
        <v>15</v>
      </c>
      <c r="M1595" s="17">
        <f t="shared" si="553"/>
        <v>15</v>
      </c>
      <c r="N1595" s="12">
        <f t="shared" si="554"/>
        <v>1.0019690699999999</v>
      </c>
      <c r="O1595" s="12">
        <f t="shared" ca="1" si="555"/>
        <v>1.0019690699999999</v>
      </c>
      <c r="P1595" s="17">
        <f t="shared" si="556"/>
        <v>0</v>
      </c>
      <c r="Q1595" s="14">
        <f t="shared" ca="1" si="557"/>
        <v>1.9690699899999999</v>
      </c>
      <c r="R1595" s="20">
        <f t="shared" si="541"/>
        <v>0</v>
      </c>
      <c r="S1595" s="14">
        <f t="shared" si="558"/>
        <v>0</v>
      </c>
      <c r="T1595" s="4" t="str">
        <f t="shared" si="559"/>
        <v>A+J=</v>
      </c>
      <c r="U1595" s="29">
        <f t="shared" si="560"/>
        <v>46952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>
        <f t="shared" si="544"/>
        <v>46945</v>
      </c>
      <c r="B1596" s="90" t="str">
        <f t="shared" ca="1" si="545"/>
        <v>n.d</v>
      </c>
      <c r="C1596" s="14">
        <f t="shared" si="546"/>
        <v>1000</v>
      </c>
      <c r="D1596" s="63">
        <f t="shared" si="542"/>
        <v>46940</v>
      </c>
      <c r="E1596" s="61">
        <f ca="1">IF(D1596&lt;$B$1,VLOOKUP(D1596,[1]DI!$A$4:$B$15000,2,FALSE),0)</f>
        <v>0</v>
      </c>
      <c r="F1596" s="14">
        <f t="shared" ca="1" si="547"/>
        <v>1</v>
      </c>
      <c r="G1596" s="92">
        <f t="shared" ca="1" si="548"/>
        <v>1.4444963169</v>
      </c>
      <c r="H1596" s="92">
        <f t="shared" ca="1" si="549"/>
        <v>1.4444963169</v>
      </c>
      <c r="I1596" s="14">
        <f t="shared" ca="1" si="550"/>
        <v>1</v>
      </c>
      <c r="J1596" s="13">
        <f t="shared" si="543"/>
        <v>3.3599999999999998E-2</v>
      </c>
      <c r="K1596" s="29">
        <f t="shared" si="551"/>
        <v>46923</v>
      </c>
      <c r="L1596" s="2">
        <f t="shared" si="552"/>
        <v>16</v>
      </c>
      <c r="M1596" s="17">
        <f t="shared" si="553"/>
        <v>16</v>
      </c>
      <c r="N1596" s="12">
        <f t="shared" si="554"/>
        <v>1.0021004790000001</v>
      </c>
      <c r="O1596" s="12">
        <f t="shared" ca="1" si="555"/>
        <v>1.0021004790000001</v>
      </c>
      <c r="P1596" s="17">
        <f t="shared" si="556"/>
        <v>0</v>
      </c>
      <c r="Q1596" s="14">
        <f t="shared" ca="1" si="557"/>
        <v>2.100479</v>
      </c>
      <c r="R1596" s="20">
        <f t="shared" si="541"/>
        <v>0</v>
      </c>
      <c r="S1596" s="14">
        <f t="shared" si="558"/>
        <v>0</v>
      </c>
      <c r="T1596" s="4" t="str">
        <f t="shared" si="559"/>
        <v>A+J=</v>
      </c>
      <c r="U1596" s="29">
        <f t="shared" si="560"/>
        <v>46952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>
        <f t="shared" si="544"/>
        <v>46946</v>
      </c>
      <c r="B1597" s="90" t="str">
        <f t="shared" ca="1" si="545"/>
        <v>n.d</v>
      </c>
      <c r="C1597" s="14">
        <f t="shared" si="546"/>
        <v>1000</v>
      </c>
      <c r="D1597" s="63">
        <f t="shared" si="542"/>
        <v>46941</v>
      </c>
      <c r="E1597" s="61">
        <f ca="1">IF(D1597&lt;$B$1,VLOOKUP(D1597,[1]DI!$A$4:$B$15000,2,FALSE),0)</f>
        <v>0</v>
      </c>
      <c r="F1597" s="14">
        <f t="shared" ca="1" si="547"/>
        <v>1</v>
      </c>
      <c r="G1597" s="92">
        <f t="shared" ca="1" si="548"/>
        <v>1.4444963169</v>
      </c>
      <c r="H1597" s="92">
        <f t="shared" ca="1" si="549"/>
        <v>1.4444963169</v>
      </c>
      <c r="I1597" s="14">
        <f t="shared" ca="1" si="550"/>
        <v>1</v>
      </c>
      <c r="J1597" s="13">
        <f t="shared" si="543"/>
        <v>3.3599999999999998E-2</v>
      </c>
      <c r="K1597" s="29">
        <f t="shared" si="551"/>
        <v>46923</v>
      </c>
      <c r="L1597" s="2">
        <f t="shared" si="552"/>
        <v>17</v>
      </c>
      <c r="M1597" s="17">
        <f t="shared" si="553"/>
        <v>17</v>
      </c>
      <c r="N1597" s="12">
        <f t="shared" si="554"/>
        <v>1.002231906</v>
      </c>
      <c r="O1597" s="12">
        <f t="shared" ca="1" si="555"/>
        <v>1.002231906</v>
      </c>
      <c r="P1597" s="17">
        <f t="shared" si="556"/>
        <v>0</v>
      </c>
      <c r="Q1597" s="14">
        <f t="shared" ca="1" si="557"/>
        <v>2.2319059999999999</v>
      </c>
      <c r="R1597" s="20">
        <f t="shared" si="541"/>
        <v>0</v>
      </c>
      <c r="S1597" s="14">
        <f t="shared" si="558"/>
        <v>0</v>
      </c>
      <c r="T1597" s="4" t="str">
        <f t="shared" si="559"/>
        <v>A+J=</v>
      </c>
      <c r="U1597" s="29">
        <f t="shared" si="560"/>
        <v>46952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>
        <f t="shared" si="544"/>
        <v>46947</v>
      </c>
      <c r="B1598" s="90" t="str">
        <f t="shared" ca="1" si="545"/>
        <v>n.d</v>
      </c>
      <c r="C1598" s="14">
        <f t="shared" si="546"/>
        <v>1000</v>
      </c>
      <c r="D1598" s="63">
        <f t="shared" si="542"/>
        <v>46944</v>
      </c>
      <c r="E1598" s="61">
        <f ca="1">IF(D1598&lt;$B$1,VLOOKUP(D1598,[1]DI!$A$4:$B$15000,2,FALSE),0)</f>
        <v>0</v>
      </c>
      <c r="F1598" s="14">
        <f t="shared" ca="1" si="547"/>
        <v>1</v>
      </c>
      <c r="G1598" s="92">
        <f t="shared" ca="1" si="548"/>
        <v>1.4444963169</v>
      </c>
      <c r="H1598" s="92">
        <f t="shared" ca="1" si="549"/>
        <v>1.4444963169</v>
      </c>
      <c r="I1598" s="14">
        <f t="shared" ca="1" si="550"/>
        <v>1</v>
      </c>
      <c r="J1598" s="13">
        <f t="shared" si="543"/>
        <v>3.3599999999999998E-2</v>
      </c>
      <c r="K1598" s="29">
        <f t="shared" si="551"/>
        <v>46923</v>
      </c>
      <c r="L1598" s="2">
        <f t="shared" si="552"/>
        <v>18</v>
      </c>
      <c r="M1598" s="17">
        <f t="shared" si="553"/>
        <v>18</v>
      </c>
      <c r="N1598" s="12">
        <f t="shared" si="554"/>
        <v>1.0023633489999999</v>
      </c>
      <c r="O1598" s="12">
        <f t="shared" ca="1" si="555"/>
        <v>1.0023633489999999</v>
      </c>
      <c r="P1598" s="17">
        <f t="shared" si="556"/>
        <v>0</v>
      </c>
      <c r="Q1598" s="14">
        <f t="shared" ca="1" si="557"/>
        <v>2.36334899</v>
      </c>
      <c r="R1598" s="20">
        <f t="shared" si="541"/>
        <v>0</v>
      </c>
      <c r="S1598" s="14">
        <f t="shared" si="558"/>
        <v>0</v>
      </c>
      <c r="T1598" s="4" t="str">
        <f t="shared" si="559"/>
        <v>A+J=</v>
      </c>
      <c r="U1598" s="29">
        <f t="shared" si="560"/>
        <v>46952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>
        <f t="shared" si="544"/>
        <v>46948</v>
      </c>
      <c r="B1599" s="90" t="str">
        <f t="shared" ca="1" si="545"/>
        <v>n.d</v>
      </c>
      <c r="C1599" s="14">
        <f t="shared" si="546"/>
        <v>1000</v>
      </c>
      <c r="D1599" s="63">
        <f t="shared" si="542"/>
        <v>46945</v>
      </c>
      <c r="E1599" s="61">
        <f ca="1">IF(D1599&lt;$B$1,VLOOKUP(D1599,[1]DI!$A$4:$B$15000,2,FALSE),0)</f>
        <v>0</v>
      </c>
      <c r="F1599" s="14">
        <f t="shared" ca="1" si="547"/>
        <v>1</v>
      </c>
      <c r="G1599" s="92">
        <f t="shared" ca="1" si="548"/>
        <v>1.4444963169</v>
      </c>
      <c r="H1599" s="92">
        <f t="shared" ca="1" si="549"/>
        <v>1.4444963169</v>
      </c>
      <c r="I1599" s="14">
        <f t="shared" ca="1" si="550"/>
        <v>1</v>
      </c>
      <c r="J1599" s="13">
        <f t="shared" si="543"/>
        <v>3.3599999999999998E-2</v>
      </c>
      <c r="K1599" s="29">
        <f t="shared" si="551"/>
        <v>46923</v>
      </c>
      <c r="L1599" s="2">
        <f t="shared" si="552"/>
        <v>19</v>
      </c>
      <c r="M1599" s="17">
        <f t="shared" si="553"/>
        <v>19</v>
      </c>
      <c r="N1599" s="12">
        <f t="shared" si="554"/>
        <v>1.00249481</v>
      </c>
      <c r="O1599" s="12">
        <f t="shared" ca="1" si="555"/>
        <v>1.00249481</v>
      </c>
      <c r="P1599" s="17">
        <f t="shared" si="556"/>
        <v>0</v>
      </c>
      <c r="Q1599" s="14">
        <f t="shared" ca="1" si="557"/>
        <v>2.4948099899999998</v>
      </c>
      <c r="R1599" s="20">
        <f t="shared" si="541"/>
        <v>0</v>
      </c>
      <c r="S1599" s="14">
        <f t="shared" si="558"/>
        <v>0</v>
      </c>
      <c r="T1599" s="4" t="str">
        <f t="shared" si="559"/>
        <v>A+J=</v>
      </c>
      <c r="U1599" s="29">
        <f t="shared" si="560"/>
        <v>46952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>
        <f t="shared" si="544"/>
        <v>46951</v>
      </c>
      <c r="B1600" s="90" t="str">
        <f t="shared" ca="1" si="545"/>
        <v>n.d</v>
      </c>
      <c r="C1600" s="14">
        <f t="shared" si="546"/>
        <v>1000</v>
      </c>
      <c r="D1600" s="63">
        <f t="shared" si="542"/>
        <v>46946</v>
      </c>
      <c r="E1600" s="61">
        <f ca="1">IF(D1600&lt;$B$1,VLOOKUP(D1600,[1]DI!$A$4:$B$15000,2,FALSE),0)</f>
        <v>0</v>
      </c>
      <c r="F1600" s="14">
        <f t="shared" ca="1" si="547"/>
        <v>1</v>
      </c>
      <c r="G1600" s="92">
        <f t="shared" ca="1" si="548"/>
        <v>1.4444963169</v>
      </c>
      <c r="H1600" s="92">
        <f t="shared" ca="1" si="549"/>
        <v>1.4444963169</v>
      </c>
      <c r="I1600" s="14">
        <f t="shared" ca="1" si="550"/>
        <v>1</v>
      </c>
      <c r="J1600" s="13">
        <f t="shared" si="543"/>
        <v>3.3599999999999998E-2</v>
      </c>
      <c r="K1600" s="29">
        <f t="shared" si="551"/>
        <v>46923</v>
      </c>
      <c r="L1600" s="2">
        <f t="shared" si="552"/>
        <v>20</v>
      </c>
      <c r="M1600" s="17">
        <f t="shared" si="553"/>
        <v>20</v>
      </c>
      <c r="N1600" s="12">
        <f t="shared" si="554"/>
        <v>1.0026262880000001</v>
      </c>
      <c r="O1600" s="12">
        <f t="shared" ca="1" si="555"/>
        <v>1.0026262880000001</v>
      </c>
      <c r="P1600" s="17">
        <f t="shared" si="556"/>
        <v>0</v>
      </c>
      <c r="Q1600" s="14">
        <f t="shared" ca="1" si="557"/>
        <v>2.6262880000000002</v>
      </c>
      <c r="R1600" s="20">
        <f t="shared" si="541"/>
        <v>0</v>
      </c>
      <c r="S1600" s="14">
        <f t="shared" si="558"/>
        <v>0</v>
      </c>
      <c r="T1600" s="4" t="str">
        <f t="shared" si="559"/>
        <v>A+J=</v>
      </c>
      <c r="U1600" s="29">
        <f t="shared" si="560"/>
        <v>46952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>
        <f t="shared" si="544"/>
        <v>46952</v>
      </c>
      <c r="B1601" s="90" t="str">
        <f t="shared" ca="1" si="545"/>
        <v>n.d</v>
      </c>
      <c r="C1601" s="14">
        <f t="shared" si="546"/>
        <v>1000</v>
      </c>
      <c r="D1601" s="63">
        <f t="shared" si="542"/>
        <v>46947</v>
      </c>
      <c r="E1601" s="61">
        <f ca="1">IF(D1601&lt;$B$1,VLOOKUP(D1601,[1]DI!$A$4:$B$15000,2,FALSE),0)</f>
        <v>0</v>
      </c>
      <c r="F1601" s="14">
        <f t="shared" ca="1" si="547"/>
        <v>1</v>
      </c>
      <c r="G1601" s="92">
        <f t="shared" ca="1" si="548"/>
        <v>1.4444963169</v>
      </c>
      <c r="H1601" s="92">
        <f t="shared" ca="1" si="549"/>
        <v>1.4444963169</v>
      </c>
      <c r="I1601" s="14">
        <f t="shared" ca="1" si="550"/>
        <v>1</v>
      </c>
      <c r="J1601" s="13">
        <f t="shared" si="543"/>
        <v>3.3599999999999998E-2</v>
      </c>
      <c r="K1601" s="29">
        <f t="shared" si="551"/>
        <v>46923</v>
      </c>
      <c r="L1601" s="2">
        <f t="shared" si="552"/>
        <v>21</v>
      </c>
      <c r="M1601" s="17">
        <f t="shared" si="553"/>
        <v>21</v>
      </c>
      <c r="N1601" s="12">
        <f t="shared" si="554"/>
        <v>1.0027577839999999</v>
      </c>
      <c r="O1601" s="12">
        <f t="shared" ca="1" si="555"/>
        <v>1.0027577839999999</v>
      </c>
      <c r="P1601" s="17">
        <f t="shared" si="556"/>
        <v>76</v>
      </c>
      <c r="Q1601" s="14">
        <f t="shared" ca="1" si="557"/>
        <v>2.7577839900000001</v>
      </c>
      <c r="R1601" s="20">
        <f t="shared" si="541"/>
        <v>0</v>
      </c>
      <c r="S1601" s="14">
        <f t="shared" si="558"/>
        <v>0</v>
      </c>
      <c r="T1601" s="4" t="str">
        <f t="shared" si="559"/>
        <v>A+J=</v>
      </c>
      <c r="U1601" s="29">
        <f t="shared" si="560"/>
        <v>46952</v>
      </c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>
        <f t="shared" si="544"/>
        <v>46953</v>
      </c>
      <c r="B1602" s="90" t="str">
        <f t="shared" ca="1" si="545"/>
        <v>n.d</v>
      </c>
      <c r="C1602" s="14">
        <f t="shared" si="546"/>
        <v>1000</v>
      </c>
      <c r="D1602" s="63">
        <f t="shared" si="542"/>
        <v>46948</v>
      </c>
      <c r="E1602" s="61">
        <f ca="1">IF(D1602&lt;$B$1,VLOOKUP(D1602,[1]DI!$A$4:$B$15000,2,FALSE),0)</f>
        <v>0</v>
      </c>
      <c r="F1602" s="14">
        <f t="shared" ca="1" si="547"/>
        <v>1</v>
      </c>
      <c r="G1602" s="92">
        <f t="shared" ca="1" si="548"/>
        <v>1.4444963169</v>
      </c>
      <c r="H1602" s="92">
        <f t="shared" ca="1" si="549"/>
        <v>1.4444963169</v>
      </c>
      <c r="I1602" s="14">
        <f t="shared" ca="1" si="550"/>
        <v>1</v>
      </c>
      <c r="J1602" s="13">
        <f t="shared" si="543"/>
        <v>3.3599999999999998E-2</v>
      </c>
      <c r="K1602" s="29">
        <f t="shared" si="551"/>
        <v>46952</v>
      </c>
      <c r="L1602" s="2">
        <f t="shared" si="552"/>
        <v>1</v>
      </c>
      <c r="M1602" s="17">
        <f t="shared" si="553"/>
        <v>1</v>
      </c>
      <c r="N1602" s="12">
        <f t="shared" si="554"/>
        <v>1.0001311509999999</v>
      </c>
      <c r="O1602" s="12">
        <f t="shared" ca="1" si="555"/>
        <v>1.0001311509999999</v>
      </c>
      <c r="P1602" s="17">
        <f t="shared" si="556"/>
        <v>0</v>
      </c>
      <c r="Q1602" s="14">
        <f t="shared" ca="1" si="557"/>
        <v>0.13115099</v>
      </c>
      <c r="R1602" s="20">
        <f t="shared" si="541"/>
        <v>0</v>
      </c>
      <c r="S1602" s="14">
        <f t="shared" si="558"/>
        <v>0</v>
      </c>
      <c r="T1602" s="4">
        <f t="shared" si="559"/>
        <v>0</v>
      </c>
      <c r="U1602" s="29">
        <f t="shared" si="560"/>
        <v>0</v>
      </c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>
        <f t="shared" si="544"/>
        <v>46954</v>
      </c>
      <c r="B1603" s="90" t="str">
        <f t="shared" ca="1" si="545"/>
        <v>n.d</v>
      </c>
      <c r="C1603" s="14">
        <f t="shared" si="546"/>
        <v>1000</v>
      </c>
      <c r="D1603" s="63">
        <f t="shared" si="542"/>
        <v>46951</v>
      </c>
      <c r="E1603" s="61">
        <f ca="1">IF(D1603&lt;$B$1,VLOOKUP(D1603,[1]DI!$A$4:$B$15000,2,FALSE),0)</f>
        <v>0</v>
      </c>
      <c r="F1603" s="14">
        <f t="shared" ca="1" si="547"/>
        <v>1</v>
      </c>
      <c r="G1603" s="92">
        <f t="shared" ca="1" si="548"/>
        <v>1.4444963169</v>
      </c>
      <c r="H1603" s="92">
        <f t="shared" ca="1" si="549"/>
        <v>1.4444963169</v>
      </c>
      <c r="I1603" s="14">
        <f t="shared" ca="1" si="550"/>
        <v>1</v>
      </c>
      <c r="J1603" s="13">
        <f t="shared" si="543"/>
        <v>3.3599999999999998E-2</v>
      </c>
      <c r="K1603" s="29">
        <f t="shared" si="551"/>
        <v>46952</v>
      </c>
      <c r="L1603" s="2">
        <f t="shared" si="552"/>
        <v>2</v>
      </c>
      <c r="M1603" s="17">
        <f t="shared" si="553"/>
        <v>2</v>
      </c>
      <c r="N1603" s="12">
        <f t="shared" si="554"/>
        <v>1.000262319</v>
      </c>
      <c r="O1603" s="12">
        <f t="shared" ca="1" si="555"/>
        <v>1.000262319</v>
      </c>
      <c r="P1603" s="17">
        <f t="shared" si="556"/>
        <v>0</v>
      </c>
      <c r="Q1603" s="14">
        <f t="shared" ca="1" si="557"/>
        <v>0.26231898999999997</v>
      </c>
      <c r="R1603" s="20">
        <f t="shared" si="541"/>
        <v>0</v>
      </c>
      <c r="S1603" s="14">
        <f t="shared" si="558"/>
        <v>0</v>
      </c>
      <c r="T1603" s="4">
        <f t="shared" si="559"/>
        <v>0</v>
      </c>
      <c r="U1603" s="29">
        <f t="shared" si="560"/>
        <v>0</v>
      </c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>
        <f t="shared" si="544"/>
        <v>46955</v>
      </c>
      <c r="B1604" s="90" t="str">
        <f t="shared" ca="1" si="545"/>
        <v>n.d</v>
      </c>
      <c r="C1604" s="14">
        <f t="shared" si="546"/>
        <v>1000</v>
      </c>
      <c r="D1604" s="63">
        <f t="shared" si="542"/>
        <v>46952</v>
      </c>
      <c r="E1604" s="61">
        <f ca="1">IF(D1604&lt;$B$1,VLOOKUP(D1604,[1]DI!$A$4:$B$15000,2,FALSE),0)</f>
        <v>0</v>
      </c>
      <c r="F1604" s="14">
        <f t="shared" ca="1" si="547"/>
        <v>1</v>
      </c>
      <c r="G1604" s="92">
        <f t="shared" ca="1" si="548"/>
        <v>1.4444963169</v>
      </c>
      <c r="H1604" s="92">
        <f t="shared" ca="1" si="549"/>
        <v>1.4444963169</v>
      </c>
      <c r="I1604" s="14">
        <f t="shared" ca="1" si="550"/>
        <v>1</v>
      </c>
      <c r="J1604" s="13">
        <f t="shared" si="543"/>
        <v>3.3599999999999998E-2</v>
      </c>
      <c r="K1604" s="29">
        <f t="shared" si="551"/>
        <v>46952</v>
      </c>
      <c r="L1604" s="2">
        <f t="shared" si="552"/>
        <v>3</v>
      </c>
      <c r="M1604" s="17">
        <f t="shared" si="553"/>
        <v>3</v>
      </c>
      <c r="N1604" s="12">
        <f t="shared" si="554"/>
        <v>1.000393504</v>
      </c>
      <c r="O1604" s="12">
        <f t="shared" ca="1" si="555"/>
        <v>1.000393504</v>
      </c>
      <c r="P1604" s="17">
        <f t="shared" si="556"/>
        <v>0</v>
      </c>
      <c r="Q1604" s="14">
        <f t="shared" ca="1" si="557"/>
        <v>0.39350400000000002</v>
      </c>
      <c r="R1604" s="20">
        <f t="shared" si="541"/>
        <v>0</v>
      </c>
      <c r="S1604" s="14">
        <f t="shared" si="558"/>
        <v>0</v>
      </c>
      <c r="T1604" s="4">
        <f t="shared" si="559"/>
        <v>0</v>
      </c>
      <c r="U1604" s="29">
        <f t="shared" si="560"/>
        <v>0</v>
      </c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2025-05-09T18:55:57Z</dcterms:modified>
</cp:coreProperties>
</file>